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CA\HOME\2454-Tendances-fca\2. DONNEES\PIB\"/>
    </mc:Choice>
  </mc:AlternateContent>
  <bookViews>
    <workbookView xWindow="0" yWindow="0" windowWidth="24000" windowHeight="9705"/>
  </bookViews>
  <sheets>
    <sheet name="Web" sheetId="3" r:id="rId1"/>
    <sheet name="Graphique" sheetId="6" r:id="rId2"/>
  </sheets>
  <definedNames>
    <definedName name="_xlnm.Print_Area" localSheetId="0">Web!$A$1:$AC$30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3" l="1"/>
  <c r="Z17" i="3"/>
  <c r="Z19" i="3"/>
  <c r="Z22" i="3"/>
  <c r="W22" i="3" l="1"/>
  <c r="X22" i="3"/>
  <c r="Y22" i="3"/>
  <c r="Y19" i="3"/>
  <c r="X19" i="3"/>
  <c r="W19" i="3"/>
  <c r="E19" i="3" l="1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D19" i="3"/>
  <c r="D20" i="3"/>
  <c r="D21" i="3"/>
  <c r="D22" i="3"/>
  <c r="C20" i="3"/>
  <c r="C21" i="3"/>
  <c r="C22" i="3"/>
  <c r="C19" i="3"/>
  <c r="W14" i="3"/>
  <c r="W15" i="3"/>
  <c r="W16" i="3"/>
  <c r="W17" i="3"/>
  <c r="Y17" i="3" l="1"/>
  <c r="U17" i="3"/>
  <c r="Q17" i="3"/>
  <c r="M17" i="3"/>
  <c r="I17" i="3"/>
  <c r="E17" i="3"/>
  <c r="U15" i="3"/>
  <c r="Q15" i="3"/>
  <c r="M15" i="3"/>
  <c r="I15" i="3"/>
  <c r="E15" i="3"/>
  <c r="X17" i="3"/>
  <c r="V14" i="3"/>
  <c r="T17" i="3"/>
  <c r="S17" i="3"/>
  <c r="R17" i="3"/>
  <c r="P17" i="3"/>
  <c r="O17" i="3"/>
  <c r="N14" i="3"/>
  <c r="L17" i="3"/>
  <c r="K17" i="3"/>
  <c r="J14" i="3"/>
  <c r="H17" i="3"/>
  <c r="G17" i="3"/>
  <c r="F17" i="3"/>
  <c r="D17" i="3"/>
  <c r="C17" i="3"/>
  <c r="B14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T15" i="3"/>
  <c r="S15" i="3"/>
  <c r="R15" i="3"/>
  <c r="P15" i="3"/>
  <c r="O15" i="3"/>
  <c r="N15" i="3"/>
  <c r="L15" i="3"/>
  <c r="K15" i="3"/>
  <c r="J15" i="3"/>
  <c r="H15" i="3"/>
  <c r="G15" i="3"/>
  <c r="F15" i="3"/>
  <c r="D15" i="3"/>
  <c r="C15" i="3"/>
  <c r="B15" i="3"/>
  <c r="Y14" i="3"/>
  <c r="X14" i="3"/>
  <c r="U14" i="3"/>
  <c r="T14" i="3"/>
  <c r="S14" i="3"/>
  <c r="Q14" i="3"/>
  <c r="P14" i="3"/>
  <c r="O14" i="3"/>
  <c r="M14" i="3"/>
  <c r="L14" i="3"/>
  <c r="K14" i="3"/>
  <c r="I14" i="3"/>
  <c r="H14" i="3"/>
  <c r="G14" i="3"/>
  <c r="E14" i="3"/>
  <c r="D14" i="3"/>
  <c r="C14" i="3"/>
  <c r="AC15" i="3" l="1"/>
  <c r="AC16" i="3"/>
  <c r="F14" i="3"/>
  <c r="R14" i="3"/>
  <c r="AC14" i="3" s="1"/>
  <c r="B17" i="3"/>
  <c r="J17" i="3"/>
  <c r="N17" i="3"/>
  <c r="V17" i="3"/>
</calcChain>
</file>

<file path=xl/sharedStrings.xml><?xml version="1.0" encoding="utf-8"?>
<sst xmlns="http://schemas.openxmlformats.org/spreadsheetml/2006/main" count="65" uniqueCount="18">
  <si>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</si>
  <si>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</si>
  <si>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</si>
  <si>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</si>
  <si>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</si>
  <si>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</si>
  <si>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</si>
  <si>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En millions d'euros (euros chaînés, année de référence 2010)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</si>
  <si>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</si>
  <si>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</si>
  <si>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</si>
  <si>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</si>
  <si>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</si>
  <si>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</si>
  <si>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</si>
  <si>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Sources : ICN, Commission européenne - Calculs IWEPS.</t>
  </si>
  <si>
    <t>Moyenne 2003-2016</t>
  </si>
  <si>
    <t>Notes - Données 1995 - 2002 : Estimations rétrospectives de l'IWEPS pour les régions. Prévisions 2017-2019 : IWEPS (Tendances économiques, octobre 2018) pour la Wallonie et la Belgique, Commission européenne (novembre 2018)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</si>
</sst>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9">
    <xf numFmtId="0" fontId="0" fillId="0" borderId="0" xfId="0"/>
    <xf numFmtId="0" fontId="1" fillId="0" borderId="0" xfId="1"/>
    <xf numFmtId="0" fontId="1" fillId="2" borderId="0" xfId="1" applyFill="1" applyBorder="1"/>
    <xf numFmtId="0" fontId="1" fillId="0" borderId="0" xfId="1" applyBorder="1"/>
    <xf numFmtId="165" fontId="3" fillId="0" borderId="0" xfId="2" applyFont="1" applyFill="1" applyAlignment="1">
      <alignment horizontal="right" vertical="top"/>
    </xf>
    <xf numFmtId="0" fontId="5" fillId="0" borderId="0" xfId="1" applyFont="1" applyFill="1"/>
    <xf numFmtId="0" fontId="1" fillId="0" borderId="0" xfId="1" applyFont="1" applyBorder="1"/>
    <xf numFmtId="0" fontId="1" fillId="0" borderId="0" xfId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0" fontId="7" fillId="3" borderId="0" xfId="5" applyFont="1" applyFill="1" applyAlignment="1">
      <alignment horizontal="left" vertical="top" indent="2"/>
    </xf>
    <xf numFmtId="0" fontId="5" fillId="0" borderId="0" xfId="1" applyFont="1"/>
    <xf numFmtId="0" fontId="5" fillId="2" borderId="0" xfId="1" applyFont="1" applyFill="1" applyBorder="1"/>
    <xf numFmtId="0" fontId="5" fillId="0" borderId="0" xfId="1" applyFont="1" applyBorder="1"/>
    <xf numFmtId="165" fontId="8" fillId="0" borderId="0" xfId="4" applyFont="1" applyFill="1" applyAlignment="1">
      <alignment horizontal="right" vertical="top"/>
    </xf>
    <xf numFmtId="0" fontId="9" fillId="4" borderId="0" xfId="6" applyFont="1" applyFill="1" applyAlignment="1">
      <alignment horizontal="left" vertical="top"/>
    </xf>
    <xf numFmtId="0" fontId="10" fillId="5" borderId="0" xfId="7" applyFont="1" applyFill="1" applyAlignment="1">
      <alignment vertical="top"/>
    </xf>
    <xf numFmtId="164" fontId="1" fillId="0" borderId="0" xfId="1" applyNumberFormat="1" applyAlignment="1">
      <alignment horizontal="right"/>
    </xf>
    <xf numFmtId="164" fontId="1" fillId="2" borderId="0" xfId="1" applyNumberFormat="1" applyFill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3" fontId="3" fillId="0" borderId="0" xfId="3" applyFont="1" applyFill="1" applyAlignment="1">
      <alignment horizontal="right" vertical="top"/>
    </xf>
    <xf numFmtId="3" fontId="8" fillId="0" borderId="0" xfId="8" applyFont="1" applyFill="1" applyAlignment="1">
      <alignment horizontal="right" vertical="top"/>
    </xf>
    <xf numFmtId="0" fontId="11" fillId="0" borderId="0" xfId="1" applyFont="1"/>
    <xf numFmtId="0" fontId="11" fillId="2" borderId="0" xfId="1" applyFont="1" applyFill="1" applyBorder="1"/>
    <xf numFmtId="0" fontId="11" fillId="0" borderId="0" xfId="1" applyFont="1" applyBorder="1"/>
    <xf numFmtId="3" fontId="12" fillId="0" borderId="0" xfId="3" applyFont="1" applyFill="1" applyAlignment="1">
      <alignment horizontal="right" vertical="top"/>
    </xf>
    <xf numFmtId="0" fontId="13" fillId="3" borderId="0" xfId="5" applyFont="1" applyFill="1" applyAlignment="1">
      <alignment horizontal="left" vertical="top" indent="2"/>
    </xf>
    <xf numFmtId="0" fontId="14" fillId="0" borderId="0" xfId="1" applyFont="1"/>
    <xf numFmtId="0" fontId="14" fillId="2" borderId="0" xfId="1" applyFont="1" applyFill="1" applyBorder="1"/>
    <xf numFmtId="0" fontId="14" fillId="0" borderId="0" xfId="1" applyFont="1" applyBorder="1"/>
    <xf numFmtId="3" fontId="15" fillId="0" borderId="0" xfId="8" applyFont="1" applyFill="1" applyAlignment="1">
      <alignment horizontal="right" vertical="top"/>
    </xf>
    <xf numFmtId="0" fontId="16" fillId="4" borderId="0" xfId="6" applyFont="1" applyFill="1" applyAlignment="1">
      <alignment horizontal="left" vertical="top"/>
    </xf>
    <xf numFmtId="0" fontId="1" fillId="0" borderId="0" xfId="1" applyFont="1" applyAlignment="1">
      <alignment vertical="center" wrapText="1"/>
    </xf>
    <xf numFmtId="0" fontId="1" fillId="2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0" fillId="6" borderId="0" xfId="9" applyFont="1" applyFill="1" applyAlignment="1">
      <alignment horizontal="right" vertical="top"/>
    </xf>
    <xf numFmtId="0" fontId="10" fillId="6" borderId="0" xfId="9" applyFont="1" applyFill="1" applyAlignment="1">
      <alignment horizontal="center" vertical="top"/>
    </xf>
    <xf numFmtId="165" fontId="3" fillId="0" borderId="0" xfId="4" applyFont="1" applyFill="1" applyAlignment="1">
      <alignment horizontal="right" vertical="top"/>
    </xf>
    <xf numFmtId="0" fontId="1" fillId="0" borderId="0" xfId="1" applyFont="1" applyFill="1" applyAlignment="1">
      <alignment horizontal="left" vertical="top" wrapText="1"/>
    </xf>
  </cellXfs>
  <cellStyles count="10">
    <cellStyle name="col-title-1" xfId="9"/>
    <cellStyle name="col-title-2" xfId="7"/>
    <cellStyle name="float-bold" xfId="4"/>
    <cellStyle name="float-normal" xfId="2"/>
    <cellStyle name="integer-bold" xfId="8"/>
    <cellStyle name="integer-normal" xfId="3"/>
    <cellStyle name="Normal" xfId="0" builtinId="0"/>
    <cellStyle name="Normal 2" xfId="1"/>
    <cellStyle name="row-bold-1" xfId="6"/>
    <cellStyle name="row-title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660442896"/>
        <c:axId val="-660451056"/>
      </c:barChart>
      <c:catAx>
        <c:axId val="-6604428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660451056"/>
        <c:crosses val="autoZero"/>
        <c:auto val="1"/>
        <c:lblAlgn val="ctr"/>
        <c:lblOffset val="100"/>
        <c:noMultiLvlLbl val="0"/>
      </c:catAx>
      <c:valAx>
        <c:axId val="-66045105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660442896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660448336"/>
        <c:axId val="-660455952"/>
      </c:barChart>
      <c:catAx>
        <c:axId val="-6604483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660455952"/>
        <c:crosses val="autoZero"/>
        <c:auto val="1"/>
        <c:lblAlgn val="ctr"/>
        <c:lblOffset val="100"/>
        <c:noMultiLvlLbl val="0"/>
      </c:catAx>
      <c:valAx>
        <c:axId val="-6604559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660448336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660442352"/>
        <c:axId val="-660453776"/>
      </c:barChart>
      <c:catAx>
        <c:axId val="-6604423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660453776"/>
        <c:crosses val="autoZero"/>
        <c:auto val="1"/>
        <c:lblAlgn val="ctr"/>
        <c:lblOffset val="100"/>
        <c:noMultiLvlLbl val="0"/>
      </c:catAx>
      <c:valAx>
        <c:axId val="-66045377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6604423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Web!$O$2:$Z$2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Web!$O$19:$Z$19</c:f>
              <c:numCache>
                <c:formatCode>#,##0.0</c:formatCode>
                <c:ptCount val="12"/>
                <c:pt idx="0">
                  <c:v>2.1159239862371226</c:v>
                </c:pt>
                <c:pt idx="1">
                  <c:v>-3.2733304644000483</c:v>
                </c:pt>
                <c:pt idx="2">
                  <c:v>3.9246587766611496</c:v>
                </c:pt>
                <c:pt idx="3">
                  <c:v>0.71981527353215391</c:v>
                </c:pt>
                <c:pt idx="4">
                  <c:v>-0.53663623308680686</c:v>
                </c:pt>
                <c:pt idx="5">
                  <c:v>-0.4994203639060113</c:v>
                </c:pt>
                <c:pt idx="6">
                  <c:v>1.3154192556046551</c:v>
                </c:pt>
                <c:pt idx="7">
                  <c:v>0.89430701475581298</c:v>
                </c:pt>
                <c:pt idx="8">
                  <c:v>1.9233455979285052</c:v>
                </c:pt>
                <c:pt idx="9">
                  <c:v>1.642837930287766</c:v>
                </c:pt>
                <c:pt idx="10">
                  <c:v>1.465054109010655</c:v>
                </c:pt>
                <c:pt idx="11">
                  <c:v>1.6354321189418597</c:v>
                </c:pt>
              </c:numCache>
            </c:numRef>
          </c:val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Web!$O$2:$Z$2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Web!$O$22:$Z$22</c:f>
              <c:numCache>
                <c:formatCode>#,##0.0</c:formatCode>
                <c:ptCount val="12"/>
                <c:pt idx="0">
                  <c:v>0.78317303892543322</c:v>
                </c:pt>
                <c:pt idx="1">
                  <c:v>-2.2531746333757541</c:v>
                </c:pt>
                <c:pt idx="2">
                  <c:v>2.7442132808085828</c:v>
                </c:pt>
                <c:pt idx="3">
                  <c:v>1.7983026456229512</c:v>
                </c:pt>
                <c:pt idx="4">
                  <c:v>0.23479692430112831</c:v>
                </c:pt>
                <c:pt idx="5">
                  <c:v>0.20065045170816198</c:v>
                </c:pt>
                <c:pt idx="6">
                  <c:v>1.3514342556156356</c:v>
                </c:pt>
                <c:pt idx="7">
                  <c:v>1.4044948678259894</c:v>
                </c:pt>
                <c:pt idx="8">
                  <c:v>1.4660048650797952</c:v>
                </c:pt>
                <c:pt idx="9">
                  <c:v>1.7297029679174569</c:v>
                </c:pt>
                <c:pt idx="10">
                  <c:v>1.5182052995653006</c:v>
                </c:pt>
                <c:pt idx="11">
                  <c:v>1.6103020416345037</c:v>
                </c:pt>
              </c:numCache>
            </c:numRef>
          </c:val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Web!$O$2:$Z$2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Web!$O$23:$Z$23</c:f>
              <c:numCache>
                <c:formatCode>#,##0.0</c:formatCode>
                <c:ptCount val="12"/>
                <c:pt idx="0">
                  <c:v>0.42959360305709904</c:v>
                </c:pt>
                <c:pt idx="1">
                  <c:v>-4.5147036872211217</c:v>
                </c:pt>
                <c:pt idx="2">
                  <c:v>2.0820558486551066</c:v>
                </c:pt>
                <c:pt idx="3">
                  <c:v>1.6056921628389009</c:v>
                </c:pt>
                <c:pt idx="4">
                  <c:v>-0.88624770578999978</c:v>
                </c:pt>
                <c:pt idx="5">
                  <c:v>-0.24074473299522392</c:v>
                </c:pt>
                <c:pt idx="6">
                  <c:v>1.33653997224914</c:v>
                </c:pt>
                <c:pt idx="7">
                  <c:v>2.0666803237805897</c:v>
                </c:pt>
                <c:pt idx="8">
                  <c:v>1.8035196879491622</c:v>
                </c:pt>
                <c:pt idx="9">
                  <c:v>2.3316620543173183</c:v>
                </c:pt>
                <c:pt idx="10">
                  <c:v>2.0608559781691849</c:v>
                </c:pt>
                <c:pt idx="11">
                  <c:v>1.8848465215293153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660446704"/>
        <c:axId val="-660452688"/>
      </c:barChart>
      <c:catAx>
        <c:axId val="-66044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660452688"/>
        <c:crosses val="autoZero"/>
        <c:auto val="1"/>
        <c:lblAlgn val="ctr"/>
        <c:lblOffset val="100"/>
        <c:tickMarkSkip val="5"/>
        <c:noMultiLvlLbl val="0"/>
      </c:catAx>
      <c:valAx>
        <c:axId val="-660452688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66044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4109150884673"/>
          <c:y val="0.57007682575241769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showGridLines="0" tabSelected="1" zoomScale="80" zoomScaleNormal="80" zoomScaleSheetLayoutView="80" workbookViewId="0"/>
  </sheetViews>
  <sheetFormatPr baseColWidth="10" defaultRowHeight="15" customHeight="1"/>
  <cols>
    <col min="1" max="1" width="14.7109375" style="1" customWidth="1"/>
    <col min="2" max="19" width="8.28515625" style="1" bestFit="1" customWidth="1"/>
    <col min="20" max="21" width="8.42578125" style="1" bestFit="1" customWidth="1"/>
    <col min="22" max="25" width="8.42578125" style="1" customWidth="1"/>
    <col min="26" max="26" width="8.140625" style="1" bestFit="1" customWidth="1"/>
    <col min="27" max="28" width="4.7109375" style="1" customWidth="1"/>
    <col min="29" max="29" width="13.42578125" style="1" customWidth="1"/>
    <col min="30" max="30" width="14.85546875" style="3" customWidth="1"/>
    <col min="31" max="31" width="5.85546875" style="2" customWidth="1"/>
    <col min="32" max="39" width="14.85546875" style="1" customWidth="1"/>
    <col min="40" max="16384" width="11.42578125" style="1"/>
  </cols>
  <sheetData>
    <row r="1" spans="1:31" ht="15" customHeight="1">
      <c r="A1" s="13" t="s">
        <v>14</v>
      </c>
      <c r="B1" s="13"/>
      <c r="C1" s="13"/>
      <c r="D1" s="13"/>
      <c r="E1" s="13"/>
      <c r="F1" s="1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1" s="32" customFormat="1" ht="15" customHeight="1">
      <c r="A2" s="36"/>
      <c r="B2" s="36">
        <v>1995</v>
      </c>
      <c r="C2" s="36">
        <v>1996</v>
      </c>
      <c r="D2" s="36">
        <v>1997</v>
      </c>
      <c r="E2" s="36">
        <v>1998</v>
      </c>
      <c r="F2" s="36">
        <v>1999</v>
      </c>
      <c r="G2" s="36">
        <v>2000</v>
      </c>
      <c r="H2" s="36">
        <v>2001</v>
      </c>
      <c r="I2" s="36">
        <v>2002</v>
      </c>
      <c r="J2" s="36">
        <v>2003</v>
      </c>
      <c r="K2" s="36">
        <v>2004</v>
      </c>
      <c r="L2" s="36">
        <v>2005</v>
      </c>
      <c r="M2" s="36">
        <v>2006</v>
      </c>
      <c r="N2" s="36">
        <v>2007</v>
      </c>
      <c r="O2" s="36">
        <v>2008</v>
      </c>
      <c r="P2" s="36">
        <v>2009</v>
      </c>
      <c r="Q2" s="36">
        <v>2010</v>
      </c>
      <c r="R2" s="36">
        <v>2011</v>
      </c>
      <c r="S2" s="36">
        <v>2012</v>
      </c>
      <c r="T2" s="36">
        <v>2013</v>
      </c>
      <c r="U2" s="36">
        <v>2014</v>
      </c>
      <c r="V2" s="36">
        <v>2015</v>
      </c>
      <c r="W2" s="36">
        <v>2016</v>
      </c>
      <c r="X2" s="36">
        <v>2017</v>
      </c>
      <c r="Y2" s="36">
        <v>2018</v>
      </c>
      <c r="Z2" s="36">
        <v>2019</v>
      </c>
      <c r="AA2" s="36"/>
      <c r="AB2" s="36"/>
      <c r="AC2" s="35" t="s">
        <v>16</v>
      </c>
      <c r="AD2" s="34"/>
      <c r="AE2" s="33"/>
    </row>
    <row r="3" spans="1:31" ht="15" customHeight="1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1" s="27" customFormat="1" ht="15" customHeight="1">
      <c r="A4" s="31" t="s">
        <v>4</v>
      </c>
      <c r="B4" s="30">
        <v>51274.29501900469</v>
      </c>
      <c r="C4" s="30">
        <v>52162.349788601234</v>
      </c>
      <c r="D4" s="30">
        <v>54080.937819133469</v>
      </c>
      <c r="E4" s="30">
        <v>56568.040016349361</v>
      </c>
      <c r="F4" s="30">
        <v>58051.873960876692</v>
      </c>
      <c r="G4" s="30">
        <v>61173.824267357712</v>
      </c>
      <c r="H4" s="30">
        <v>62886.892031982068</v>
      </c>
      <c r="I4" s="30">
        <v>64757.023506289406</v>
      </c>
      <c r="J4" s="30">
        <v>66757.004430826346</v>
      </c>
      <c r="K4" s="30">
        <v>70535.449969948793</v>
      </c>
      <c r="L4" s="30">
        <v>73304.823994702936</v>
      </c>
      <c r="M4" s="30">
        <v>77140.177327604339</v>
      </c>
      <c r="N4" s="30">
        <v>80958.601129465955</v>
      </c>
      <c r="O4" s="30">
        <v>84657.013738510199</v>
      </c>
      <c r="P4" s="30">
        <v>82502.375676791882</v>
      </c>
      <c r="Q4" s="30">
        <v>87161.150880031957</v>
      </c>
      <c r="R4" s="30">
        <v>89598.976093570862</v>
      </c>
      <c r="S4" s="30">
        <v>90700.404343932183</v>
      </c>
      <c r="T4" s="30">
        <v>91541.834738148609</v>
      </c>
      <c r="U4" s="30">
        <v>93380.255422185423</v>
      </c>
      <c r="V4" s="30">
        <v>95061.543995469576</v>
      </c>
      <c r="W4" s="30">
        <v>98219.530993370325</v>
      </c>
      <c r="X4" s="30">
        <v>101404.63119937408</v>
      </c>
      <c r="Y4" s="30">
        <v>104512.7380146776</v>
      </c>
      <c r="Z4" s="30">
        <v>107998.68944680471</v>
      </c>
      <c r="AA4" s="30"/>
      <c r="AB4" s="30"/>
      <c r="AC4" s="30" t="s">
        <v>10</v>
      </c>
      <c r="AD4" s="29"/>
      <c r="AE4" s="28"/>
    </row>
    <row r="5" spans="1:31" s="22" customFormat="1" ht="15" customHeight="1">
      <c r="A5" s="26" t="s">
        <v>3</v>
      </c>
      <c r="B5" s="25">
        <v>40027.009207011302</v>
      </c>
      <c r="C5" s="25">
        <v>41120.589289032025</v>
      </c>
      <c r="D5" s="25">
        <v>42261.081202819521</v>
      </c>
      <c r="E5" s="25">
        <v>43805.138611983188</v>
      </c>
      <c r="F5" s="25">
        <v>46279.094994698797</v>
      </c>
      <c r="G5" s="25">
        <v>49071.625461647352</v>
      </c>
      <c r="H5" s="25">
        <v>50907.396313619116</v>
      </c>
      <c r="I5" s="25">
        <v>52904.059995976699</v>
      </c>
      <c r="J5" s="25">
        <v>53859.380576897842</v>
      </c>
      <c r="K5" s="25">
        <v>56742.099935703511</v>
      </c>
      <c r="L5" s="25">
        <v>59425.047496470303</v>
      </c>
      <c r="M5" s="25">
        <v>60962.877940744096</v>
      </c>
      <c r="N5" s="25">
        <v>63531.215902600241</v>
      </c>
      <c r="O5" s="25">
        <v>64674.966555828571</v>
      </c>
      <c r="P5" s="25">
        <v>64866.618401797088</v>
      </c>
      <c r="Q5" s="25">
        <v>67690.82970389571</v>
      </c>
      <c r="R5" s="25">
        <v>70775.047416590663</v>
      </c>
      <c r="S5" s="25">
        <v>71868.339451290944</v>
      </c>
      <c r="T5" s="25">
        <v>72199.830852393934</v>
      </c>
      <c r="U5" s="25">
        <v>72156.164114238403</v>
      </c>
      <c r="V5" s="25">
        <v>74021.741375349462</v>
      </c>
      <c r="W5" s="25">
        <v>75893.396784095559</v>
      </c>
      <c r="X5" s="25"/>
      <c r="Y5" s="25"/>
      <c r="Z5" s="25"/>
      <c r="AA5" s="25"/>
      <c r="AB5" s="25"/>
      <c r="AC5" s="25" t="s">
        <v>10</v>
      </c>
      <c r="AD5" s="24"/>
      <c r="AE5" s="23"/>
    </row>
    <row r="6" spans="1:31" s="22" customFormat="1" ht="15" customHeight="1">
      <c r="A6" s="26" t="s">
        <v>2</v>
      </c>
      <c r="B6" s="25">
        <v>120099.69040383823</v>
      </c>
      <c r="C6" s="25">
        <v>122440.56939649109</v>
      </c>
      <c r="D6" s="25">
        <v>129397.23977523767</v>
      </c>
      <c r="E6" s="25">
        <v>133878.2844571452</v>
      </c>
      <c r="F6" s="25">
        <v>139647.60384333765</v>
      </c>
      <c r="G6" s="25">
        <v>147714.95993854938</v>
      </c>
      <c r="H6" s="25">
        <v>151725.20494721649</v>
      </c>
      <c r="I6" s="25">
        <v>157125.7095475441</v>
      </c>
      <c r="J6" s="25">
        <v>161733.92923206757</v>
      </c>
      <c r="K6" s="25">
        <v>171212.77752565962</v>
      </c>
      <c r="L6" s="25">
        <v>178573.76700089191</v>
      </c>
      <c r="M6" s="25">
        <v>188384.75826016752</v>
      </c>
      <c r="N6" s="25">
        <v>200043.7000401351</v>
      </c>
      <c r="O6" s="25">
        <v>204548.40331798259</v>
      </c>
      <c r="P6" s="25">
        <v>201218.96848812254</v>
      </c>
      <c r="Q6" s="25">
        <v>210003.76512600848</v>
      </c>
      <c r="R6" s="25">
        <v>218478.90213485173</v>
      </c>
      <c r="S6" s="25">
        <v>224664.8989892338</v>
      </c>
      <c r="T6" s="25">
        <v>228326.9780296486</v>
      </c>
      <c r="U6" s="25">
        <v>234482.46303807944</v>
      </c>
      <c r="V6" s="25">
        <v>241093.68353753499</v>
      </c>
      <c r="W6" s="25">
        <v>248751.30220000446</v>
      </c>
      <c r="X6" s="25"/>
      <c r="Y6" s="25"/>
      <c r="Z6" s="25"/>
      <c r="AA6" s="25"/>
      <c r="AB6" s="25"/>
      <c r="AC6" s="25" t="s">
        <v>10</v>
      </c>
      <c r="AD6" s="24"/>
      <c r="AE6" s="23"/>
    </row>
    <row r="7" spans="1:31" s="22" customFormat="1" ht="15" customHeight="1">
      <c r="A7" s="26" t="s">
        <v>1</v>
      </c>
      <c r="B7" s="25">
        <v>211615.8</v>
      </c>
      <c r="C7" s="25">
        <v>215942.39999999999</v>
      </c>
      <c r="D7" s="25">
        <v>225968.7</v>
      </c>
      <c r="E7" s="25">
        <v>234489.60000000001</v>
      </c>
      <c r="F7" s="25">
        <v>244226</v>
      </c>
      <c r="G7" s="25">
        <v>258222</v>
      </c>
      <c r="H7" s="25">
        <v>265788.40000000002</v>
      </c>
      <c r="I7" s="25">
        <v>275065.09999999998</v>
      </c>
      <c r="J7" s="25">
        <v>282636.5</v>
      </c>
      <c r="K7" s="25">
        <v>298710.8</v>
      </c>
      <c r="L7" s="25">
        <v>311480.8</v>
      </c>
      <c r="M7" s="25">
        <v>326662.09999999998</v>
      </c>
      <c r="N7" s="25">
        <v>344712.5</v>
      </c>
      <c r="O7" s="25">
        <v>354065.9</v>
      </c>
      <c r="P7" s="25">
        <v>348781.1</v>
      </c>
      <c r="Q7" s="25">
        <v>365100.5</v>
      </c>
      <c r="R7" s="25">
        <v>379106.3</v>
      </c>
      <c r="S7" s="25">
        <v>387500.1</v>
      </c>
      <c r="T7" s="25">
        <v>392339.8</v>
      </c>
      <c r="U7" s="25">
        <v>400288.2</v>
      </c>
      <c r="V7" s="25">
        <v>410435.2</v>
      </c>
      <c r="W7" s="25">
        <v>423048.4</v>
      </c>
      <c r="X7" s="25">
        <v>437134.65513052733</v>
      </c>
      <c r="Y7" s="25">
        <v>450765.41111304396</v>
      </c>
      <c r="Z7" s="25">
        <v>465687.10772010119</v>
      </c>
      <c r="AA7" s="25"/>
      <c r="AB7" s="25"/>
      <c r="AC7" s="25" t="s">
        <v>10</v>
      </c>
      <c r="AD7" s="24"/>
      <c r="AE7" s="23"/>
    </row>
    <row r="8" spans="1:31" ht="1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s="11" customFormat="1" ht="15" customHeight="1">
      <c r="A9" s="15" t="s">
        <v>4</v>
      </c>
      <c r="B9" s="21">
        <v>65615.553216142027</v>
      </c>
      <c r="C9" s="21">
        <v>66392.865583614126</v>
      </c>
      <c r="D9" s="21">
        <v>68097.877335326993</v>
      </c>
      <c r="E9" s="21">
        <v>69759.142421940167</v>
      </c>
      <c r="F9" s="21">
        <v>71268.273192432403</v>
      </c>
      <c r="G9" s="21">
        <v>73870.751546380736</v>
      </c>
      <c r="H9" s="21">
        <v>74707.98412166971</v>
      </c>
      <c r="I9" s="21">
        <v>75553.8763116177</v>
      </c>
      <c r="J9" s="21">
        <v>76743.250414081078</v>
      </c>
      <c r="K9" s="21">
        <v>79710.900236799804</v>
      </c>
      <c r="L9" s="21">
        <v>80791.52389450882</v>
      </c>
      <c r="M9" s="21">
        <v>82660.57902685611</v>
      </c>
      <c r="N9" s="21">
        <v>84911.13437954965</v>
      </c>
      <c r="O9" s="21">
        <v>86707.789438872569</v>
      </c>
      <c r="P9" s="21">
        <v>83869.556952162107</v>
      </c>
      <c r="Q9" s="21">
        <v>87161.150880031957</v>
      </c>
      <c r="R9" s="21">
        <v>87788.550156652826</v>
      </c>
      <c r="S9" s="21">
        <v>87317.44498801064</v>
      </c>
      <c r="T9" s="21">
        <v>86881.363886498089</v>
      </c>
      <c r="U9" s="21">
        <v>88024.218076593039</v>
      </c>
      <c r="V9" s="21">
        <v>88811.424833535959</v>
      </c>
      <c r="W9" s="21">
        <v>90519.575463529356</v>
      </c>
      <c r="X9" s="21">
        <v>92006.665383579675</v>
      </c>
      <c r="Y9" s="21">
        <v>93354.612815345492</v>
      </c>
      <c r="Z9" s="21">
        <v>94881.364137841461</v>
      </c>
      <c r="AA9" s="21"/>
      <c r="AB9" s="21"/>
      <c r="AC9" s="21" t="s">
        <v>10</v>
      </c>
      <c r="AD9" s="13"/>
      <c r="AE9" s="12"/>
    </row>
    <row r="10" spans="1:31" ht="15" customHeight="1">
      <c r="A10" s="10" t="s">
        <v>3</v>
      </c>
      <c r="B10" s="20">
        <v>51832.410012544824</v>
      </c>
      <c r="C10" s="20">
        <v>53033.068965431878</v>
      </c>
      <c r="D10" s="20">
        <v>54144.061631478864</v>
      </c>
      <c r="E10" s="20">
        <v>55191.489506161051</v>
      </c>
      <c r="F10" s="20">
        <v>57784.142219453395</v>
      </c>
      <c r="G10" s="20">
        <v>59659.072351180454</v>
      </c>
      <c r="H10" s="20">
        <v>60740.680391084781</v>
      </c>
      <c r="I10" s="20">
        <v>62164.194494152587</v>
      </c>
      <c r="J10" s="20">
        <v>61994.001402440743</v>
      </c>
      <c r="K10" s="20">
        <v>63715.110502736316</v>
      </c>
      <c r="L10" s="20">
        <v>65671.83311312049</v>
      </c>
      <c r="M10" s="20">
        <v>66473.914198053797</v>
      </c>
      <c r="N10" s="20">
        <v>67874.949660833998</v>
      </c>
      <c r="O10" s="20">
        <v>68133.524733799539</v>
      </c>
      <c r="P10" s="20">
        <v>66517.033310547165</v>
      </c>
      <c r="Q10" s="20">
        <v>67690.82970389571</v>
      </c>
      <c r="R10" s="20">
        <v>68937.567781635255</v>
      </c>
      <c r="S10" s="20">
        <v>68957.00550100315</v>
      </c>
      <c r="T10" s="20">
        <v>68634.470244683645</v>
      </c>
      <c r="U10" s="20">
        <v>67673.814778232772</v>
      </c>
      <c r="V10" s="20">
        <v>68267.777784084275</v>
      </c>
      <c r="W10" s="20">
        <v>69018.706389931598</v>
      </c>
      <c r="X10" s="20" t="s">
        <v>10</v>
      </c>
      <c r="Y10" s="20" t="s">
        <v>10</v>
      </c>
      <c r="Z10" s="20" t="s">
        <v>10</v>
      </c>
      <c r="AA10" s="20"/>
      <c r="AB10" s="20"/>
      <c r="AC10" s="20" t="s">
        <v>10</v>
      </c>
    </row>
    <row r="11" spans="1:31" ht="15" customHeight="1">
      <c r="A11" s="10" t="s">
        <v>2</v>
      </c>
      <c r="B11" s="20">
        <v>151951.85694043161</v>
      </c>
      <c r="C11" s="20">
        <v>154272.39322734289</v>
      </c>
      <c r="D11" s="20">
        <v>161584.04834590849</v>
      </c>
      <c r="E11" s="20">
        <v>164483.57457380497</v>
      </c>
      <c r="F11" s="20">
        <v>170707.59368900303</v>
      </c>
      <c r="G11" s="20">
        <v>177117.52770189467</v>
      </c>
      <c r="H11" s="20">
        <v>177730.1449846506</v>
      </c>
      <c r="I11" s="20">
        <v>181037.07969822543</v>
      </c>
      <c r="J11" s="20">
        <v>182480.53369848366</v>
      </c>
      <c r="K11" s="20">
        <v>189563.68219337813</v>
      </c>
      <c r="L11" s="20">
        <v>193548.59966520252</v>
      </c>
      <c r="M11" s="20">
        <v>199394.72149886106</v>
      </c>
      <c r="N11" s="20">
        <v>207738.69371017048</v>
      </c>
      <c r="O11" s="20">
        <v>208510.45946017239</v>
      </c>
      <c r="P11" s="20">
        <v>204763.03373443149</v>
      </c>
      <c r="Q11" s="20">
        <v>210003.76512600848</v>
      </c>
      <c r="R11" s="20">
        <v>214699.94043544869</v>
      </c>
      <c r="S11" s="20">
        <v>216018.93165462179</v>
      </c>
      <c r="T11" s="20">
        <v>217531.32625827653</v>
      </c>
      <c r="U11" s="20">
        <v>222396.0558486043</v>
      </c>
      <c r="V11" s="20">
        <v>226344.38872977946</v>
      </c>
      <c r="W11" s="20">
        <v>229577.10116685904</v>
      </c>
      <c r="X11" s="20" t="s">
        <v>10</v>
      </c>
      <c r="Y11" s="20" t="s">
        <v>10</v>
      </c>
      <c r="Z11" s="20" t="s">
        <v>10</v>
      </c>
      <c r="AA11" s="20"/>
      <c r="AB11" s="20"/>
      <c r="AC11" s="20" t="s">
        <v>10</v>
      </c>
    </row>
    <row r="12" spans="1:31" ht="15" customHeight="1">
      <c r="A12" s="10" t="s">
        <v>1</v>
      </c>
      <c r="B12" s="20">
        <v>269628.85056648031</v>
      </c>
      <c r="C12" s="20">
        <v>273925.13367875409</v>
      </c>
      <c r="D12" s="20">
        <v>284088.97504020145</v>
      </c>
      <c r="E12" s="20">
        <v>289700.51171888306</v>
      </c>
      <c r="F12" s="20">
        <v>300023.44351953338</v>
      </c>
      <c r="G12" s="20">
        <v>310925.25140125572</v>
      </c>
      <c r="H12" s="20">
        <v>313448.5454119998</v>
      </c>
      <c r="I12" s="20">
        <v>319029.51653626352</v>
      </c>
      <c r="J12" s="20">
        <v>321500.0919760848</v>
      </c>
      <c r="K12" s="20">
        <v>333186.13533660473</v>
      </c>
      <c r="L12" s="20">
        <v>340163.96164503437</v>
      </c>
      <c r="M12" s="20">
        <v>348688.94714834582</v>
      </c>
      <c r="N12" s="20">
        <v>360715.13745848974</v>
      </c>
      <c r="O12" s="20">
        <v>363540.16116238746</v>
      </c>
      <c r="P12" s="20">
        <v>355348.96646894322</v>
      </c>
      <c r="Q12" s="20">
        <v>365100.5</v>
      </c>
      <c r="R12" s="20">
        <v>371666.11195068265</v>
      </c>
      <c r="S12" s="20">
        <v>372538.77255021245</v>
      </c>
      <c r="T12" s="20">
        <v>373286.27328012249</v>
      </c>
      <c r="U12" s="20">
        <v>378330.99184874108</v>
      </c>
      <c r="V12" s="20">
        <v>383644.63121265179</v>
      </c>
      <c r="W12" s="20">
        <v>389268.88017084671</v>
      </c>
      <c r="X12" s="20">
        <v>396002.07554434089</v>
      </c>
      <c r="Y12" s="20">
        <v>402014.20004164363</v>
      </c>
      <c r="Z12" s="20">
        <v>408487.84291257482</v>
      </c>
      <c r="AA12" s="20"/>
      <c r="AB12" s="20"/>
      <c r="AC12" s="20" t="s">
        <v>10</v>
      </c>
    </row>
    <row r="13" spans="1:31" ht="15" customHeight="1">
      <c r="A13" s="16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s="11" customFormat="1" ht="15" customHeight="1">
      <c r="A14" s="15" t="s">
        <v>4</v>
      </c>
      <c r="B14" s="14">
        <f t="shared" ref="B14:Y17" si="0">B9/B$12*100</f>
        <v>24.335509007395224</v>
      </c>
      <c r="C14" s="14">
        <f t="shared" si="0"/>
        <v>24.237595394030695</v>
      </c>
      <c r="D14" s="14">
        <f t="shared" si="0"/>
        <v>23.970616010596842</v>
      </c>
      <c r="E14" s="14">
        <f t="shared" si="0"/>
        <v>24.079744287656769</v>
      </c>
      <c r="F14" s="14">
        <f t="shared" si="0"/>
        <v>23.754234787919966</v>
      </c>
      <c r="G14" s="14">
        <f t="shared" si="0"/>
        <v>23.758363533828568</v>
      </c>
      <c r="H14" s="14">
        <f t="shared" si="0"/>
        <v>23.834209861613111</v>
      </c>
      <c r="I14" s="14">
        <f t="shared" si="0"/>
        <v>23.682409430924746</v>
      </c>
      <c r="J14" s="14">
        <f t="shared" si="0"/>
        <v>23.87036655024961</v>
      </c>
      <c r="K14" s="14">
        <f t="shared" si="0"/>
        <v>23.923834692662421</v>
      </c>
      <c r="L14" s="14">
        <f t="shared" si="0"/>
        <v>23.750759340819254</v>
      </c>
      <c r="M14" s="14">
        <f t="shared" si="0"/>
        <v>23.706108181194825</v>
      </c>
      <c r="N14" s="14">
        <f t="shared" si="0"/>
        <v>23.539664838524008</v>
      </c>
      <c r="O14" s="14">
        <f t="shared" si="0"/>
        <v>23.850952027317174</v>
      </c>
      <c r="P14" s="14">
        <f t="shared" si="0"/>
        <v>23.602026420834441</v>
      </c>
      <c r="Q14" s="14">
        <f t="shared" si="0"/>
        <v>23.873194060274351</v>
      </c>
      <c r="R14" s="14">
        <f t="shared" si="0"/>
        <v>23.620272963788995</v>
      </c>
      <c r="S14" s="14">
        <f t="shared" si="0"/>
        <v>23.438485178409614</v>
      </c>
      <c r="T14" s="14">
        <f t="shared" si="0"/>
        <v>23.274727764045142</v>
      </c>
      <c r="U14" s="14">
        <f t="shared" si="0"/>
        <v>23.266457142846399</v>
      </c>
      <c r="V14" s="14">
        <f t="shared" si="0"/>
        <v>23.149398586085866</v>
      </c>
      <c r="W14" s="14">
        <f t="shared" ref="W14" si="1">W9/W$12*100</f>
        <v>23.253740556861651</v>
      </c>
      <c r="X14" s="14">
        <f t="shared" si="0"/>
        <v>23.23388463484898</v>
      </c>
      <c r="Y14" s="14">
        <f t="shared" si="0"/>
        <v>23.221720229204621</v>
      </c>
      <c r="Z14" s="14">
        <f t="shared" ref="Z14" si="2">Z9/Z$12*100</f>
        <v>23.227463383322306</v>
      </c>
      <c r="AA14" s="14"/>
      <c r="AB14" s="14"/>
      <c r="AC14" s="14">
        <f>AVERAGE(J14:W14)</f>
        <v>23.579999164565269</v>
      </c>
      <c r="AD14" s="13"/>
      <c r="AE14" s="12"/>
    </row>
    <row r="15" spans="1:31" ht="15" customHeight="1">
      <c r="A15" s="10" t="s">
        <v>3</v>
      </c>
      <c r="B15" s="4">
        <f t="shared" si="0"/>
        <v>19.223614202874373</v>
      </c>
      <c r="C15" s="4">
        <f t="shared" si="0"/>
        <v>19.360424599674175</v>
      </c>
      <c r="D15" s="4">
        <f t="shared" si="0"/>
        <v>19.058839444162498</v>
      </c>
      <c r="E15" s="4">
        <f t="shared" si="0"/>
        <v>19.051222650140591</v>
      </c>
      <c r="F15" s="4">
        <f t="shared" si="0"/>
        <v>19.259875675579096</v>
      </c>
      <c r="G15" s="4">
        <f t="shared" si="0"/>
        <v>19.187593185922726</v>
      </c>
      <c r="H15" s="4">
        <f t="shared" si="0"/>
        <v>19.378198201955811</v>
      </c>
      <c r="I15" s="4">
        <f t="shared" si="0"/>
        <v>19.48540535342174</v>
      </c>
      <c r="J15" s="4">
        <f t="shared" si="0"/>
        <v>19.282732089249993</v>
      </c>
      <c r="K15" s="4">
        <f t="shared" si="0"/>
        <v>19.122977742866603</v>
      </c>
      <c r="L15" s="4">
        <f t="shared" si="0"/>
        <v>19.305934936649731</v>
      </c>
      <c r="M15" s="4">
        <f t="shared" si="0"/>
        <v>19.063957932045724</v>
      </c>
      <c r="N15" s="4">
        <f t="shared" si="0"/>
        <v>18.816773296253718</v>
      </c>
      <c r="O15" s="4">
        <f t="shared" si="0"/>
        <v>18.741677540095878</v>
      </c>
      <c r="P15" s="4">
        <f t="shared" si="0"/>
        <v>18.718791832017505</v>
      </c>
      <c r="Q15" s="4">
        <f t="shared" si="0"/>
        <v>18.540327856000118</v>
      </c>
      <c r="R15" s="4">
        <f t="shared" si="0"/>
        <v>18.548252198678465</v>
      </c>
      <c r="S15" s="4">
        <f t="shared" si="0"/>
        <v>18.510021125843704</v>
      </c>
      <c r="T15" s="4">
        <f t="shared" si="0"/>
        <v>18.386550794269034</v>
      </c>
      <c r="U15" s="4">
        <f t="shared" si="0"/>
        <v>17.887462628303304</v>
      </c>
      <c r="V15" s="4">
        <f t="shared" si="0"/>
        <v>17.794534897646951</v>
      </c>
      <c r="W15" s="4">
        <f t="shared" ref="W15" si="3">W10/W$12*100</f>
        <v>17.730342677184954</v>
      </c>
      <c r="X15" s="4" t="s">
        <v>10</v>
      </c>
      <c r="Y15" s="4" t="s">
        <v>10</v>
      </c>
      <c r="Z15" s="4" t="s">
        <v>10</v>
      </c>
      <c r="AA15" s="4"/>
      <c r="AB15" s="4"/>
      <c r="AC15" s="37">
        <f t="shared" ref="AC15:AC16" si="4">AVERAGE(J15:W15)</f>
        <v>18.603595539078977</v>
      </c>
    </row>
    <row r="16" spans="1:31" ht="15" customHeight="1">
      <c r="A16" s="10" t="s">
        <v>2</v>
      </c>
      <c r="B16" s="4">
        <f t="shared" si="0"/>
        <v>56.355933951869886</v>
      </c>
      <c r="C16" s="4">
        <f t="shared" si="0"/>
        <v>56.319181506092086</v>
      </c>
      <c r="D16" s="4">
        <f t="shared" si="0"/>
        <v>56.877972234946014</v>
      </c>
      <c r="E16" s="4">
        <f t="shared" si="0"/>
        <v>56.777108745121943</v>
      </c>
      <c r="F16" s="4">
        <f t="shared" si="0"/>
        <v>56.8980849251165</v>
      </c>
      <c r="G16" s="4">
        <f t="shared" si="0"/>
        <v>56.964664948785618</v>
      </c>
      <c r="H16" s="4">
        <f t="shared" si="0"/>
        <v>56.701537648241555</v>
      </c>
      <c r="I16" s="4">
        <f t="shared" si="0"/>
        <v>56.746185012522901</v>
      </c>
      <c r="J16" s="4">
        <f t="shared" si="0"/>
        <v>56.759092221988453</v>
      </c>
      <c r="K16" s="4">
        <f t="shared" si="0"/>
        <v>56.8942288075311</v>
      </c>
      <c r="L16" s="4">
        <f t="shared" si="0"/>
        <v>56.898619927049488</v>
      </c>
      <c r="M16" s="4">
        <f t="shared" si="0"/>
        <v>57.184124455207005</v>
      </c>
      <c r="N16" s="4">
        <f t="shared" si="0"/>
        <v>57.590789001494727</v>
      </c>
      <c r="O16" s="4">
        <f t="shared" si="0"/>
        <v>57.35555015255499</v>
      </c>
      <c r="P16" s="4">
        <f t="shared" si="0"/>
        <v>57.623084082426161</v>
      </c>
      <c r="Q16" s="4">
        <f t="shared" si="0"/>
        <v>57.519440572118761</v>
      </c>
      <c r="R16" s="4">
        <f t="shared" si="0"/>
        <v>57.766886334780445</v>
      </c>
      <c r="S16" s="4">
        <f t="shared" si="0"/>
        <v>57.985623932742669</v>
      </c>
      <c r="T16" s="4">
        <f t="shared" si="0"/>
        <v>58.274665271454026</v>
      </c>
      <c r="U16" s="4">
        <f t="shared" si="0"/>
        <v>58.783462269863293</v>
      </c>
      <c r="V16" s="4">
        <f t="shared" si="0"/>
        <v>58.99845073143176</v>
      </c>
      <c r="W16" s="4">
        <f t="shared" ref="W16" si="5">W11/W$12*100</f>
        <v>58.976484600078919</v>
      </c>
      <c r="X16" s="4" t="s">
        <v>10</v>
      </c>
      <c r="Y16" s="4" t="s">
        <v>10</v>
      </c>
      <c r="Z16" s="4" t="s">
        <v>10</v>
      </c>
      <c r="AA16" s="4"/>
      <c r="AB16" s="4"/>
      <c r="AC16" s="37">
        <f t="shared" si="4"/>
        <v>57.757893025765846</v>
      </c>
    </row>
    <row r="17" spans="1:38" ht="15" customHeight="1">
      <c r="A17" s="10" t="s">
        <v>1</v>
      </c>
      <c r="B17" s="4">
        <f t="shared" si="0"/>
        <v>100</v>
      </c>
      <c r="C17" s="4">
        <f t="shared" si="0"/>
        <v>100</v>
      </c>
      <c r="D17" s="4">
        <f t="shared" si="0"/>
        <v>100</v>
      </c>
      <c r="E17" s="4">
        <f t="shared" si="0"/>
        <v>100</v>
      </c>
      <c r="F17" s="4">
        <f t="shared" si="0"/>
        <v>100</v>
      </c>
      <c r="G17" s="4">
        <f t="shared" si="0"/>
        <v>100</v>
      </c>
      <c r="H17" s="4">
        <f t="shared" si="0"/>
        <v>100</v>
      </c>
      <c r="I17" s="4">
        <f t="shared" si="0"/>
        <v>100</v>
      </c>
      <c r="J17" s="4">
        <f t="shared" si="0"/>
        <v>100</v>
      </c>
      <c r="K17" s="4">
        <f t="shared" si="0"/>
        <v>100</v>
      </c>
      <c r="L17" s="4">
        <f t="shared" si="0"/>
        <v>100</v>
      </c>
      <c r="M17" s="4">
        <f t="shared" si="0"/>
        <v>100</v>
      </c>
      <c r="N17" s="4">
        <f t="shared" si="0"/>
        <v>100</v>
      </c>
      <c r="O17" s="4">
        <f t="shared" si="0"/>
        <v>100</v>
      </c>
      <c r="P17" s="4">
        <f t="shared" si="0"/>
        <v>100</v>
      </c>
      <c r="Q17" s="4">
        <f t="shared" si="0"/>
        <v>100</v>
      </c>
      <c r="R17" s="4">
        <f t="shared" si="0"/>
        <v>100</v>
      </c>
      <c r="S17" s="4">
        <f t="shared" si="0"/>
        <v>100</v>
      </c>
      <c r="T17" s="4">
        <f t="shared" si="0"/>
        <v>100</v>
      </c>
      <c r="U17" s="4">
        <f t="shared" si="0"/>
        <v>100</v>
      </c>
      <c r="V17" s="4">
        <f>V12/V$12*100</f>
        <v>100</v>
      </c>
      <c r="W17" s="4">
        <f>W12/W$12*100</f>
        <v>100</v>
      </c>
      <c r="X17" s="4">
        <f>X12/X$12*100</f>
        <v>100</v>
      </c>
      <c r="Y17" s="4">
        <f>Y12/Y$12*100</f>
        <v>100</v>
      </c>
      <c r="Z17" s="4">
        <f>Z12/Z$12*100</f>
        <v>100</v>
      </c>
      <c r="AA17" s="4"/>
      <c r="AB17" s="4"/>
      <c r="AC17" s="4">
        <v>100</v>
      </c>
      <c r="AD17" s="19"/>
      <c r="AE17" s="18"/>
      <c r="AF17" s="17"/>
      <c r="AG17" s="17"/>
      <c r="AH17" s="17"/>
      <c r="AI17" s="17"/>
      <c r="AJ17" s="17"/>
      <c r="AK17" s="17"/>
      <c r="AL17" s="17"/>
    </row>
    <row r="18" spans="1:38" ht="15" customHeight="1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8" s="11" customFormat="1" ht="15" customHeight="1">
      <c r="A19" s="15" t="s">
        <v>4</v>
      </c>
      <c r="B19" s="14" t="s">
        <v>10</v>
      </c>
      <c r="C19" s="14">
        <f>100*(C9/B9-1)</f>
        <v>1.184646519570709</v>
      </c>
      <c r="D19" s="14">
        <f>100*(D9/C9-1)</f>
        <v>2.5680647110578603</v>
      </c>
      <c r="E19" s="14">
        <f t="shared" ref="E19:Z19" si="6">100*(E9/D9-1)</f>
        <v>2.4395255059607601</v>
      </c>
      <c r="F19" s="14">
        <f t="shared" si="6"/>
        <v>2.1633447862134281</v>
      </c>
      <c r="G19" s="14">
        <f t="shared" si="6"/>
        <v>3.6516646712083878</v>
      </c>
      <c r="H19" s="14">
        <f t="shared" si="6"/>
        <v>1.1333749254782033</v>
      </c>
      <c r="I19" s="14">
        <f t="shared" si="6"/>
        <v>1.1322647771761174</v>
      </c>
      <c r="J19" s="14">
        <f t="shared" si="6"/>
        <v>1.5742065933955107</v>
      </c>
      <c r="K19" s="14">
        <f t="shared" si="6"/>
        <v>3.8669847924166278</v>
      </c>
      <c r="L19" s="14">
        <f t="shared" si="6"/>
        <v>1.3556786518515995</v>
      </c>
      <c r="M19" s="14">
        <f t="shared" si="6"/>
        <v>2.3134297290737571</v>
      </c>
      <c r="N19" s="14">
        <f t="shared" si="6"/>
        <v>2.7226464890384383</v>
      </c>
      <c r="O19" s="14">
        <f t="shared" si="6"/>
        <v>2.1159239862371226</v>
      </c>
      <c r="P19" s="14">
        <f t="shared" si="6"/>
        <v>-3.2733304644000483</v>
      </c>
      <c r="Q19" s="14">
        <f t="shared" si="6"/>
        <v>3.9246587766611496</v>
      </c>
      <c r="R19" s="14">
        <f t="shared" si="6"/>
        <v>0.71981527353215391</v>
      </c>
      <c r="S19" s="14">
        <f t="shared" si="6"/>
        <v>-0.53663623308680686</v>
      </c>
      <c r="T19" s="14">
        <f t="shared" si="6"/>
        <v>-0.4994203639060113</v>
      </c>
      <c r="U19" s="14">
        <f t="shared" si="6"/>
        <v>1.3154192556046551</v>
      </c>
      <c r="V19" s="14">
        <f t="shared" si="6"/>
        <v>0.89430701475581298</v>
      </c>
      <c r="W19" s="14">
        <f t="shared" si="6"/>
        <v>1.9233455979285052</v>
      </c>
      <c r="X19" s="14">
        <f t="shared" si="6"/>
        <v>1.642837930287766</v>
      </c>
      <c r="Y19" s="14">
        <f t="shared" si="6"/>
        <v>1.465054109010655</v>
      </c>
      <c r="Z19" s="14">
        <f t="shared" si="6"/>
        <v>1.6354321189418597</v>
      </c>
      <c r="AA19" s="14"/>
      <c r="AC19" s="14">
        <v>1.1882640701310176</v>
      </c>
      <c r="AD19" s="13"/>
      <c r="AE19" s="12"/>
    </row>
    <row r="20" spans="1:38" ht="15" customHeight="1">
      <c r="A20" s="10" t="s">
        <v>3</v>
      </c>
      <c r="B20" s="4" t="s">
        <v>10</v>
      </c>
      <c r="C20" s="4">
        <f t="shared" ref="C20:D22" si="7">100*(C10/B10-1)</f>
        <v>2.3164250950254095</v>
      </c>
      <c r="D20" s="4">
        <f t="shared" si="7"/>
        <v>2.0949054763758079</v>
      </c>
      <c r="E20" s="4">
        <f t="shared" ref="E20:V20" si="8">100*(E10/D10-1)</f>
        <v>1.9345203206425632</v>
      </c>
      <c r="F20" s="4">
        <f t="shared" si="8"/>
        <v>4.6975588745488128</v>
      </c>
      <c r="G20" s="4">
        <f t="shared" si="8"/>
        <v>3.2447139642679534</v>
      </c>
      <c r="H20" s="4">
        <f t="shared" si="8"/>
        <v>1.8129816594155024</v>
      </c>
      <c r="I20" s="4">
        <f t="shared" si="8"/>
        <v>2.3435926201392121</v>
      </c>
      <c r="J20" s="4">
        <f t="shared" si="8"/>
        <v>-0.27377993569570602</v>
      </c>
      <c r="K20" s="4">
        <f t="shared" si="8"/>
        <v>2.7762510264869089</v>
      </c>
      <c r="L20" s="4">
        <f t="shared" si="8"/>
        <v>3.0710495437344276</v>
      </c>
      <c r="M20" s="4">
        <f t="shared" si="8"/>
        <v>1.2213471847994706</v>
      </c>
      <c r="N20" s="4">
        <f t="shared" si="8"/>
        <v>2.1076470066226705</v>
      </c>
      <c r="O20" s="4">
        <f t="shared" si="8"/>
        <v>0.38095803276116946</v>
      </c>
      <c r="P20" s="4">
        <f t="shared" si="8"/>
        <v>-2.3725345629307615</v>
      </c>
      <c r="Q20" s="4">
        <f t="shared" si="8"/>
        <v>1.764655359580547</v>
      </c>
      <c r="R20" s="4">
        <f t="shared" si="8"/>
        <v>1.8418123742805825</v>
      </c>
      <c r="S20" s="4">
        <f t="shared" si="8"/>
        <v>2.8196120045120843E-2</v>
      </c>
      <c r="T20" s="4">
        <f t="shared" si="8"/>
        <v>-0.46773384948511909</v>
      </c>
      <c r="U20" s="4">
        <f t="shared" si="8"/>
        <v>-1.3996690919680921</v>
      </c>
      <c r="V20" s="4">
        <f t="shared" si="8"/>
        <v>0.87768512503383356</v>
      </c>
      <c r="W20" s="4" t="s">
        <v>10</v>
      </c>
      <c r="X20" s="4" t="s">
        <v>10</v>
      </c>
      <c r="Y20" s="4" t="s">
        <v>10</v>
      </c>
      <c r="Z20" s="4" t="s">
        <v>10</v>
      </c>
      <c r="AA20" s="4"/>
      <c r="AC20" s="4">
        <v>0.80769350378100402</v>
      </c>
    </row>
    <row r="21" spans="1:38" ht="15" customHeight="1">
      <c r="A21" s="10" t="s">
        <v>2</v>
      </c>
      <c r="B21" s="4" t="s">
        <v>10</v>
      </c>
      <c r="C21" s="4">
        <f t="shared" si="7"/>
        <v>1.5271523057602376</v>
      </c>
      <c r="D21" s="4">
        <f t="shared" si="7"/>
        <v>4.7394449295868668</v>
      </c>
      <c r="E21" s="4">
        <f t="shared" ref="E21:V21" si="9">100*(E11/D11-1)</f>
        <v>1.7944384099656707</v>
      </c>
      <c r="F21" s="4">
        <f t="shared" si="9"/>
        <v>3.7839760786602339</v>
      </c>
      <c r="G21" s="4">
        <f t="shared" si="9"/>
        <v>3.754920255375005</v>
      </c>
      <c r="H21" s="4">
        <f t="shared" si="9"/>
        <v>0.3458817942552983</v>
      </c>
      <c r="I21" s="4">
        <f t="shared" si="9"/>
        <v>1.8606493084560416</v>
      </c>
      <c r="J21" s="4">
        <f t="shared" si="9"/>
        <v>0.79732505775300666</v>
      </c>
      <c r="K21" s="4">
        <f t="shared" si="9"/>
        <v>3.8815912861138946</v>
      </c>
      <c r="L21" s="4">
        <f t="shared" si="9"/>
        <v>2.1021523879027004</v>
      </c>
      <c r="M21" s="4">
        <f t="shared" si="9"/>
        <v>3.0204929634061406</v>
      </c>
      <c r="N21" s="4">
        <f t="shared" si="9"/>
        <v>4.1846505005685763</v>
      </c>
      <c r="O21" s="4">
        <f t="shared" si="9"/>
        <v>0.37150794405140797</v>
      </c>
      <c r="P21" s="4">
        <f t="shared" si="9"/>
        <v>-1.7972363283083603</v>
      </c>
      <c r="Q21" s="4">
        <f t="shared" si="9"/>
        <v>2.5594128471323474</v>
      </c>
      <c r="R21" s="4">
        <f t="shared" si="9"/>
        <v>2.2362338630559142</v>
      </c>
      <c r="S21" s="4">
        <f t="shared" si="9"/>
        <v>0.61434167913505533</v>
      </c>
      <c r="T21" s="4">
        <f t="shared" si="9"/>
        <v>0.70012132365917523</v>
      </c>
      <c r="U21" s="4">
        <f t="shared" si="9"/>
        <v>2.236335186294891</v>
      </c>
      <c r="V21" s="4">
        <f t="shared" si="9"/>
        <v>1.7753610180312629</v>
      </c>
      <c r="W21" s="4" t="s">
        <v>10</v>
      </c>
      <c r="X21" s="4" t="s">
        <v>10</v>
      </c>
      <c r="Y21" s="4" t="s">
        <v>10</v>
      </c>
      <c r="Z21" s="4" t="s">
        <v>10</v>
      </c>
      <c r="AA21" s="4"/>
      <c r="AC21" s="4">
        <v>1.8049357144962253</v>
      </c>
    </row>
    <row r="22" spans="1:38" ht="15" customHeight="1">
      <c r="A22" s="10" t="s">
        <v>1</v>
      </c>
      <c r="B22" s="4" t="s">
        <v>10</v>
      </c>
      <c r="C22" s="4">
        <f t="shared" si="7"/>
        <v>1.5934063076883165</v>
      </c>
      <c r="D22" s="4">
        <f t="shared" si="7"/>
        <v>3.7104449763149638</v>
      </c>
      <c r="E22" s="4">
        <f t="shared" ref="E22:Z22" si="10">100*(E12/D12-1)</f>
        <v>1.9752743582842403</v>
      </c>
      <c r="F22" s="4">
        <f t="shared" si="10"/>
        <v>3.5633115521271019</v>
      </c>
      <c r="G22" s="4">
        <f t="shared" si="10"/>
        <v>3.6336520086013069</v>
      </c>
      <c r="H22" s="4">
        <f t="shared" si="10"/>
        <v>0.81154361036046563</v>
      </c>
      <c r="I22" s="4">
        <f t="shared" si="10"/>
        <v>1.7805063082771744</v>
      </c>
      <c r="J22" s="4">
        <f t="shared" si="10"/>
        <v>0.77440340525372076</v>
      </c>
      <c r="K22" s="4">
        <f t="shared" si="10"/>
        <v>3.6348491500242552</v>
      </c>
      <c r="L22" s="4">
        <f t="shared" si="10"/>
        <v>2.0942727107717829</v>
      </c>
      <c r="M22" s="4">
        <f t="shared" si="10"/>
        <v>2.506140116102995</v>
      </c>
      <c r="N22" s="4">
        <f t="shared" si="10"/>
        <v>3.4489737654424424</v>
      </c>
      <c r="O22" s="4">
        <f t="shared" si="10"/>
        <v>0.78317303892543322</v>
      </c>
      <c r="P22" s="4">
        <f t="shared" si="10"/>
        <v>-2.2531746333757541</v>
      </c>
      <c r="Q22" s="4">
        <f t="shared" si="10"/>
        <v>2.7442132808085828</v>
      </c>
      <c r="R22" s="4">
        <f t="shared" si="10"/>
        <v>1.7983026456229512</v>
      </c>
      <c r="S22" s="4">
        <f t="shared" si="10"/>
        <v>0.23479692430112831</v>
      </c>
      <c r="T22" s="4">
        <f t="shared" si="10"/>
        <v>0.20065045170816198</v>
      </c>
      <c r="U22" s="4">
        <f t="shared" si="10"/>
        <v>1.3514342556156356</v>
      </c>
      <c r="V22" s="4">
        <f t="shared" si="10"/>
        <v>1.4044948678259894</v>
      </c>
      <c r="W22" s="4">
        <f t="shared" si="10"/>
        <v>1.4660048650797952</v>
      </c>
      <c r="X22" s="4">
        <f t="shared" si="10"/>
        <v>1.7297029679174569</v>
      </c>
      <c r="Y22" s="4">
        <f t="shared" si="10"/>
        <v>1.5182052995653006</v>
      </c>
      <c r="Z22" s="4">
        <f t="shared" si="10"/>
        <v>1.6103020416345037</v>
      </c>
      <c r="AA22" s="4"/>
      <c r="AC22" s="4">
        <v>1.4710613320239929</v>
      </c>
    </row>
    <row r="23" spans="1:38" ht="15" customHeight="1">
      <c r="A23" s="10" t="s">
        <v>8</v>
      </c>
      <c r="B23" s="4" t="s">
        <v>10</v>
      </c>
      <c r="C23" s="4">
        <v>1.6362835165440126</v>
      </c>
      <c r="D23" s="4">
        <v>2.6318835951006703</v>
      </c>
      <c r="E23" s="4">
        <v>2.9108060971705818</v>
      </c>
      <c r="F23" s="4">
        <v>2.9484759649723413</v>
      </c>
      <c r="G23" s="4">
        <v>3.817745389945415</v>
      </c>
      <c r="H23" s="4">
        <v>2.1244314206335435</v>
      </c>
      <c r="I23" s="4">
        <v>0.97966571865701901</v>
      </c>
      <c r="J23" s="4">
        <v>0.66090760144466021</v>
      </c>
      <c r="K23" s="4">
        <v>2.3000606151180492</v>
      </c>
      <c r="L23" s="4">
        <v>1.6791410039681987</v>
      </c>
      <c r="M23" s="4">
        <v>3.2284322388673292</v>
      </c>
      <c r="N23" s="4">
        <v>3.0487362408633256</v>
      </c>
      <c r="O23" s="4">
        <v>0.42959360305709904</v>
      </c>
      <c r="P23" s="4">
        <v>-4.5147036872211217</v>
      </c>
      <c r="Q23" s="4">
        <v>2.0820558486551066</v>
      </c>
      <c r="R23" s="4">
        <v>1.6056921628389009</v>
      </c>
      <c r="S23" s="4">
        <v>-0.88624770578999978</v>
      </c>
      <c r="T23" s="4">
        <v>-0.24074473299522392</v>
      </c>
      <c r="U23" s="4">
        <v>1.33653997224914</v>
      </c>
      <c r="V23" s="4">
        <v>2.0666803237805897</v>
      </c>
      <c r="W23" s="4">
        <v>1.8035196879491622</v>
      </c>
      <c r="X23" s="4">
        <v>2.3316620543173183</v>
      </c>
      <c r="Y23" s="4">
        <v>2.0608559781691849</v>
      </c>
      <c r="Z23" s="4">
        <v>1.8848465215293153</v>
      </c>
      <c r="AA23" s="4"/>
      <c r="AC23" s="4">
        <v>1.0525639896302064</v>
      </c>
      <c r="AD23" s="8"/>
      <c r="AE23" s="9"/>
      <c r="AF23" s="8"/>
    </row>
    <row r="24" spans="1:38" ht="15" customHeight="1">
      <c r="A24" s="10" t="s">
        <v>12</v>
      </c>
      <c r="B24" s="4" t="s">
        <v>10</v>
      </c>
      <c r="C24" s="4">
        <v>0.81789714320132934</v>
      </c>
      <c r="D24" s="4">
        <v>1.8491992740426344</v>
      </c>
      <c r="E24" s="4">
        <v>1.9796175169931152</v>
      </c>
      <c r="F24" s="4">
        <v>1.9871381010472478</v>
      </c>
      <c r="G24" s="4">
        <v>2.9620462020992999</v>
      </c>
      <c r="H24" s="4">
        <v>1.6954701440532016</v>
      </c>
      <c r="I24" s="4">
        <v>0</v>
      </c>
      <c r="J24" s="4">
        <v>-0.70990658285731145</v>
      </c>
      <c r="K24" s="4">
        <v>1.1699687284472349</v>
      </c>
      <c r="L24" s="4">
        <v>0.70671395689925198</v>
      </c>
      <c r="M24" s="4">
        <v>3.700160029909183</v>
      </c>
      <c r="N24" s="4">
        <v>3.2605349253328031</v>
      </c>
      <c r="O24" s="4">
        <v>1.0823173406921738</v>
      </c>
      <c r="P24" s="4">
        <v>-5.6188592496686844</v>
      </c>
      <c r="Q24" s="4">
        <v>4.0799312055721515</v>
      </c>
      <c r="R24" s="4">
        <v>3.6600001550351591</v>
      </c>
      <c r="S24" s="4">
        <v>0.49199282913803266</v>
      </c>
      <c r="T24" s="4">
        <v>0.48958411042216987</v>
      </c>
      <c r="U24" s="4">
        <v>1.9296900466927225</v>
      </c>
      <c r="V24" s="4">
        <v>1.743204679824073</v>
      </c>
      <c r="W24" s="4">
        <v>1.9436268836758863</v>
      </c>
      <c r="X24" s="4">
        <v>2.2228254558001481</v>
      </c>
      <c r="Y24" s="4">
        <v>1.7181609113874341</v>
      </c>
      <c r="Z24" s="4">
        <v>1.8370830080046918</v>
      </c>
      <c r="AA24" s="4"/>
      <c r="AC24" s="4">
        <v>1.405168009985891</v>
      </c>
    </row>
    <row r="25" spans="1:38" ht="15" customHeight="1">
      <c r="A25" s="10" t="s">
        <v>0</v>
      </c>
      <c r="B25" s="4" t="s">
        <v>10</v>
      </c>
      <c r="C25" s="4">
        <v>1.3880040284492745</v>
      </c>
      <c r="D25" s="4">
        <v>2.3373334044381133</v>
      </c>
      <c r="E25" s="4">
        <v>3.5562012522861286</v>
      </c>
      <c r="F25" s="4">
        <v>3.4070991488466484</v>
      </c>
      <c r="G25" s="4">
        <v>3.8751622590445844</v>
      </c>
      <c r="H25" s="4">
        <v>1.9544494245925303</v>
      </c>
      <c r="I25" s="4">
        <v>1.1184568915501458</v>
      </c>
      <c r="J25" s="4">
        <v>0.81953166959662926</v>
      </c>
      <c r="K25" s="4">
        <v>2.7864241107792509</v>
      </c>
      <c r="L25" s="4">
        <v>1.6077138141558756</v>
      </c>
      <c r="M25" s="4">
        <v>2.3749468995857503</v>
      </c>
      <c r="N25" s="4">
        <v>2.3614988732395759</v>
      </c>
      <c r="O25" s="4">
        <v>0.19529476559418946</v>
      </c>
      <c r="P25" s="4">
        <v>-2.9413410546259788</v>
      </c>
      <c r="Q25" s="4">
        <v>1.9656573747866668</v>
      </c>
      <c r="R25" s="4">
        <v>2.0792291745580727</v>
      </c>
      <c r="S25" s="4">
        <v>0.18269303354747635</v>
      </c>
      <c r="T25" s="4">
        <v>0.57624154683448836</v>
      </c>
      <c r="U25" s="4">
        <v>0.94758647127906048</v>
      </c>
      <c r="V25" s="4">
        <v>1.0674616484884991</v>
      </c>
      <c r="W25" s="4">
        <v>1.1876503815148487</v>
      </c>
      <c r="X25" s="4">
        <v>1.8194001808608862</v>
      </c>
      <c r="Y25" s="4">
        <v>1.6664324661772367</v>
      </c>
      <c r="Z25" s="4">
        <v>1.6412022613207622</v>
      </c>
      <c r="AA25" s="4"/>
      <c r="AC25" s="4">
        <v>1.0968407809577752</v>
      </c>
      <c r="AD25" s="8"/>
      <c r="AE25" s="9"/>
      <c r="AF25" s="8"/>
    </row>
    <row r="26" spans="1:38" ht="15" customHeight="1">
      <c r="A26" s="10" t="s">
        <v>11</v>
      </c>
      <c r="B26" s="4" t="s">
        <v>10</v>
      </c>
      <c r="C26" s="4">
        <v>3.566720946311297</v>
      </c>
      <c r="D26" s="4">
        <v>4.2998552941591717</v>
      </c>
      <c r="E26" s="4">
        <v>4.5254193363084116</v>
      </c>
      <c r="F26" s="4">
        <v>5.0516888675431026</v>
      </c>
      <c r="G26" s="4">
        <v>4.238777879019473</v>
      </c>
      <c r="H26" s="4">
        <v>2.1242505778513721</v>
      </c>
      <c r="I26" s="4">
        <v>0.10363431473201512</v>
      </c>
      <c r="J26" s="4">
        <v>0.28391903132136687</v>
      </c>
      <c r="K26" s="4">
        <v>2.0307067734536499</v>
      </c>
      <c r="L26" s="4">
        <v>2.1603695740440854</v>
      </c>
      <c r="M26" s="4">
        <v>3.518648755745879</v>
      </c>
      <c r="N26" s="4">
        <v>3.6984690977545753</v>
      </c>
      <c r="O26" s="4">
        <v>1.6990575423562193</v>
      </c>
      <c r="P26" s="4">
        <v>-3.7675915092246215</v>
      </c>
      <c r="Q26" s="4">
        <v>1.4026701392875207</v>
      </c>
      <c r="R26" s="4">
        <v>1.6636263443925214</v>
      </c>
      <c r="S26" s="4">
        <v>-1.0570420143983572</v>
      </c>
      <c r="T26" s="4">
        <v>-0.19034002716488141</v>
      </c>
      <c r="U26" s="4">
        <v>1.4196972504918914</v>
      </c>
      <c r="V26" s="4">
        <v>2.2607564853364126</v>
      </c>
      <c r="W26" s="4">
        <v>2.2099397941696131</v>
      </c>
      <c r="X26" s="4">
        <v>3.1078455558058549</v>
      </c>
      <c r="Y26" s="4">
        <v>2.8368046922920165</v>
      </c>
      <c r="Z26" s="4">
        <v>2.3973855170303038</v>
      </c>
      <c r="AA26" s="4"/>
      <c r="AC26" s="4">
        <v>1.2931225514088984</v>
      </c>
      <c r="AD26" s="8"/>
      <c r="AE26" s="9"/>
      <c r="AF26" s="8"/>
    </row>
    <row r="27" spans="1:38" ht="15" customHeight="1">
      <c r="A27" s="7"/>
      <c r="B27" s="7"/>
      <c r="C27" s="7"/>
      <c r="D27" s="7"/>
      <c r="E27" s="7"/>
      <c r="F27" s="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F27" s="3"/>
    </row>
    <row r="28" spans="1:38" ht="15" customHeight="1">
      <c r="A28" s="6" t="s">
        <v>15</v>
      </c>
      <c r="B28" s="6"/>
      <c r="C28" s="6"/>
      <c r="D28" s="6"/>
      <c r="E28" s="6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</row>
    <row r="29" spans="1:38" ht="15" customHeight="1">
      <c r="A29" s="38" t="s">
        <v>17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:38" ht="15" customHeight="1">
      <c r="AF30" s="5"/>
    </row>
    <row r="57" spans="32:32" ht="15" customHeight="1">
      <c r="AF57" s="1" t="s">
        <v>9</v>
      </c>
    </row>
  </sheetData>
  <mergeCells count="1">
    <mergeCell ref="A29:AC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2018-12-03T15:25:36Z</dcterms:modified>
</cp:coreProperties>
</file>