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FCA\PRODUITS\2306-Enquete_aupres_de_consommateurs_wallons\CVS BNB pour WEB\Publication web IWEPS\Consommateurs 1703\"/>
    </mc:Choice>
  </mc:AlternateContent>
  <bookViews>
    <workbookView xWindow="330" yWindow="900" windowWidth="23415" windowHeight="9105" tabRatio="810" activeTab="2"/>
  </bookViews>
  <sheets>
    <sheet name="tabel_consumer" sheetId="1" r:id="rId1"/>
    <sheet name="other_indicators" sheetId="2" r:id="rId2"/>
    <sheet name="Web_IWEPS" sheetId="6" r:id="rId3"/>
  </sheets>
  <definedNames>
    <definedName name="_xlnm.Print_Area" localSheetId="1">other_indicators!$A$1:$I$117</definedName>
  </definedNames>
  <calcPr calcId="152511"/>
</workbook>
</file>

<file path=xl/calcChain.xml><?xml version="1.0" encoding="utf-8"?>
<calcChain xmlns="http://schemas.openxmlformats.org/spreadsheetml/2006/main">
  <c r="B2" i="6" l="1"/>
  <c r="C2" i="6" s="1"/>
  <c r="A62" i="6"/>
  <c r="A92" i="6"/>
  <c r="A122" i="6"/>
  <c r="A32" i="6"/>
  <c r="B123" i="6"/>
  <c r="B93" i="6"/>
  <c r="B63" i="6"/>
  <c r="B33" i="6"/>
  <c r="B3" i="6"/>
  <c r="C32" i="6" l="1"/>
  <c r="C62" i="6" s="1"/>
  <c r="C92" i="6" s="1"/>
  <c r="C122" i="6" s="1"/>
  <c r="C33" i="6"/>
  <c r="C63" i="6"/>
  <c r="C93" i="6"/>
  <c r="C123" i="6"/>
  <c r="C3" i="6"/>
  <c r="D2" i="6"/>
  <c r="B32" i="6"/>
  <c r="B62" i="6" s="1"/>
  <c r="B92" i="6" s="1"/>
  <c r="B122" i="6" s="1"/>
  <c r="D32" i="6" l="1"/>
  <c r="D62" i="6" s="1"/>
  <c r="D92" i="6" s="1"/>
  <c r="D122" i="6" s="1"/>
  <c r="D33" i="6"/>
  <c r="D63" i="6"/>
  <c r="D93" i="6"/>
  <c r="D123" i="6"/>
  <c r="D3" i="6"/>
  <c r="E2" i="6"/>
  <c r="F2" i="6" l="1"/>
  <c r="E93" i="6"/>
  <c r="E3" i="6"/>
  <c r="E32" i="6"/>
  <c r="E62" i="6" s="1"/>
  <c r="E92" i="6" s="1"/>
  <c r="E122" i="6" s="1"/>
  <c r="E33" i="6"/>
  <c r="E63" i="6"/>
  <c r="E123" i="6"/>
  <c r="F33" i="6" l="1"/>
  <c r="F63" i="6"/>
  <c r="F93" i="6"/>
  <c r="F123" i="6"/>
  <c r="F3" i="6"/>
  <c r="G2" i="6"/>
  <c r="F32" i="6"/>
  <c r="F62" i="6" s="1"/>
  <c r="F92" i="6" s="1"/>
  <c r="F122" i="6" s="1"/>
  <c r="G32" i="6" l="1"/>
  <c r="G62" i="6" s="1"/>
  <c r="G92" i="6" s="1"/>
  <c r="G122" i="6" s="1"/>
  <c r="G33" i="6"/>
  <c r="G63" i="6"/>
  <c r="G93" i="6"/>
  <c r="G123" i="6"/>
  <c r="G3" i="6"/>
  <c r="H2" i="6"/>
  <c r="H32" i="6" l="1"/>
  <c r="H62" i="6" s="1"/>
  <c r="H92" i="6" s="1"/>
  <c r="H122" i="6" s="1"/>
  <c r="I2" i="6"/>
  <c r="H33" i="6"/>
  <c r="H63" i="6"/>
  <c r="H93" i="6"/>
  <c r="H123" i="6"/>
  <c r="H3" i="6"/>
  <c r="J2" i="6" l="1"/>
  <c r="I123" i="6"/>
  <c r="I32" i="6"/>
  <c r="I62" i="6" s="1"/>
  <c r="I92" i="6" s="1"/>
  <c r="I122" i="6" s="1"/>
  <c r="I33" i="6"/>
  <c r="I63" i="6"/>
  <c r="I93" i="6"/>
  <c r="I3" i="6"/>
  <c r="J33" i="6" l="1"/>
  <c r="J63" i="6"/>
  <c r="J93" i="6"/>
  <c r="J123" i="6"/>
  <c r="J3" i="6"/>
  <c r="K2" i="6"/>
  <c r="J32" i="6"/>
  <c r="J62" i="6" s="1"/>
  <c r="J92" i="6" s="1"/>
  <c r="J122" i="6" s="1"/>
  <c r="K32" i="6" l="1"/>
  <c r="K62" i="6" s="1"/>
  <c r="K92" i="6" s="1"/>
  <c r="K122" i="6" s="1"/>
  <c r="K33" i="6"/>
  <c r="K63" i="6"/>
  <c r="K93" i="6"/>
  <c r="K123" i="6"/>
  <c r="K3" i="6"/>
  <c r="L2" i="6"/>
  <c r="L32" i="6" l="1"/>
  <c r="L62" i="6" s="1"/>
  <c r="L92" i="6" s="1"/>
  <c r="L122" i="6" s="1"/>
  <c r="L33" i="6"/>
  <c r="L63" i="6"/>
  <c r="L93" i="6"/>
  <c r="L123" i="6"/>
  <c r="L3" i="6"/>
  <c r="M2" i="6"/>
  <c r="N2" i="6" l="1"/>
  <c r="M33" i="6"/>
  <c r="M3" i="6"/>
  <c r="M32" i="6"/>
  <c r="M62" i="6" s="1"/>
  <c r="M92" i="6" s="1"/>
  <c r="M122" i="6" s="1"/>
  <c r="M63" i="6"/>
  <c r="M93" i="6"/>
  <c r="M123" i="6"/>
  <c r="N33" i="6" l="1"/>
  <c r="N63" i="6"/>
  <c r="N93" i="6"/>
  <c r="N123" i="6"/>
  <c r="N3" i="6"/>
  <c r="N32" i="6"/>
  <c r="N62" i="6" s="1"/>
  <c r="N92" i="6" s="1"/>
  <c r="N122" i="6" s="1"/>
</calcChain>
</file>

<file path=xl/sharedStrings.xml><?xml version="1.0" encoding="utf-8"?>
<sst xmlns="http://schemas.openxmlformats.org/spreadsheetml/2006/main" count="41" uniqueCount="31">
  <si>
    <t>Enquête auprès des consommateurs wallons</t>
  </si>
  <si>
    <t>Périodes</t>
  </si>
  <si>
    <t>Prévisions de la situation économique en Belgique des douze prochains mois</t>
  </si>
  <si>
    <t>Prévisions du chômage en Belgique au cours des douze prochains mois (1)</t>
  </si>
  <si>
    <t>Prévisions de la situation financière des ménages au cours des douze prochains mois</t>
  </si>
  <si>
    <t>Prévisions de la capacité d'épargne des ménages au cours des douze prochains mois</t>
  </si>
  <si>
    <t>Indicateur de la confiance des consommateurs</t>
  </si>
  <si>
    <t>(1) Remarque importante: en ce qui concerne la question relative aux prévisions du chômage, une augmentation indique une évolution moins favorable tandis qu'une diminution indique une évolution plus favorable.</t>
  </si>
  <si>
    <t>Source : BNB-IWEPS</t>
  </si>
  <si>
    <t>Méthodologie (BNB)</t>
  </si>
  <si>
    <t>Autres indicateurs de confiance des consommateurs wallons</t>
  </si>
  <si>
    <t>Evolution</t>
  </si>
  <si>
    <t>Evolution des prix à la consommation en Belgique</t>
  </si>
  <si>
    <t>Appréciation</t>
  </si>
  <si>
    <t>Prévisions</t>
  </si>
  <si>
    <t>Situation financière des ménages</t>
  </si>
  <si>
    <t>de la situation économique en Belgique au cours des douze derniers mois</t>
  </si>
  <si>
    <t>Evolution au cours des douze derniers mois (1)</t>
  </si>
  <si>
    <t>Prévisions des douze prochains mois (1)</t>
  </si>
  <si>
    <t>d'achats importants des ménages au cours des douze prochains mois</t>
  </si>
  <si>
    <t>Evolution au cours des douze derniers mois</t>
  </si>
  <si>
    <t>Appréciation de la situation financière actuelle des ménages</t>
  </si>
  <si>
    <t>de l'opportunité ou non du moment pour épargner</t>
  </si>
  <si>
    <t>(1) Pour l'indicateur relatif à l'évolution des prix en Belgique, une augmentation du solde indique une évolution défavorable; en revanche, une diminution du solde relève un développement favorable.</t>
  </si>
  <si>
    <t>(2) A partir du mois d'octobre 2011 la formulation de cette question a été alignée sur l'enquête européenne harmonisée.</t>
  </si>
  <si>
    <t>Indicateur synthétique de la confiance des consommateurs wallons</t>
  </si>
  <si>
    <t>de l'opportunité ou non du moment pour procéder à des achats importants (2)</t>
  </si>
  <si>
    <t>Mois</t>
  </si>
  <si>
    <t>Date de la mise à jour</t>
  </si>
  <si>
    <t>Prévisions du chômage en Belgique au cours des douze prochains mois</t>
  </si>
  <si>
    <t>Composantes de l'indicateur synthétique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</si>
</sst>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&quot; &quot;mm"/>
    <numFmt numFmtId="165" formatCode="d/mm/yyyy&quot; &quot;h&quot;:&quot;mm"/>
  </numFmts>
  <fonts count="18" x14ac:knownFonts="1">
    <font>
      <sz val="10"/>
      <color rgb="FF000000"/>
      <name val="Arial"/>
      <family val="2"/>
    </font>
    <font>
      <sz val="10"/>
      <name val="Arial"/>
      <family val="2"/>
    </font>
    <font>
      <sz val="9"/>
      <name val="Arial"/>
      <family val="2"/>
    </font>
    <font>
      <u/>
      <sz val="10"/>
      <color rgb="FF0000FF"/>
      <name val="Arial"/>
      <family val="2"/>
    </font>
    <font>
      <b/>
      <sz val="11"/>
      <color rgb="FFFF0000"/>
      <name val="Arial"/>
      <family val="2"/>
    </font>
    <font>
      <sz val="11"/>
      <color rgb="FFFF0000"/>
      <name val="Arial"/>
      <family val="2"/>
    </font>
    <font>
      <b/>
      <i/>
      <sz val="8"/>
      <color rgb="FFFF0000"/>
      <name val="Arial"/>
      <family val="2"/>
    </font>
    <font>
      <b/>
      <sz val="8"/>
      <color rgb="FF000080"/>
      <name val="Arial"/>
      <family val="2"/>
    </font>
    <font>
      <b/>
      <sz val="9"/>
      <color rgb="FF000080"/>
      <name val="Arial"/>
      <family val="2"/>
    </font>
    <font>
      <sz val="9"/>
      <color rgb="FF000000"/>
      <name val="Arial"/>
      <family val="2"/>
    </font>
    <font>
      <sz val="8"/>
      <color rgb="FF000080"/>
      <name val="Arial"/>
      <family val="2"/>
    </font>
    <font>
      <sz val="10"/>
      <color rgb="FF000000"/>
      <name val="Arial Narrow"/>
      <family val="2"/>
    </font>
    <font>
      <u/>
      <sz val="10"/>
      <color rgb="FF0000FF"/>
      <name val="Arial Narrow"/>
      <family val="2"/>
    </font>
    <font>
      <b/>
      <i/>
      <sz val="11"/>
      <color rgb="FF000000"/>
      <name val="Arial"/>
      <family val="2"/>
    </font>
    <font>
      <b/>
      <i/>
      <sz val="11"/>
      <color rgb="FFFF0000"/>
      <name val="Arial"/>
      <family val="2"/>
    </font>
    <font>
      <sz val="11"/>
      <color rgb="FF000000"/>
      <name val="Arial"/>
      <family val="2"/>
    </font>
    <font>
      <b/>
      <sz val="8"/>
      <color theme="4"/>
      <name val="Arial"/>
      <family val="2"/>
    </font>
    <font>
      <b/>
      <sz val="10"/>
      <color rgb="FF00000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1" fillId="0" borderId="0"/>
  </cellStyleXfs>
  <cellXfs count="47">
    <xf numFmtId="0" fontId="0" fillId="0" borderId="0" xfId="0"/>
    <xf numFmtId="0" fontId="4" fillId="0" borderId="0" xfId="0" applyFont="1"/>
    <xf numFmtId="0" fontId="5" fillId="0" borderId="0" xfId="0" applyFont="1"/>
    <xf numFmtId="1" fontId="5" fillId="0" borderId="0" xfId="0" applyNumberFormat="1" applyFont="1"/>
    <xf numFmtId="1" fontId="0" fillId="0" borderId="0" xfId="0" applyNumberFormat="1"/>
    <xf numFmtId="0" fontId="6" fillId="0" borderId="0" xfId="0" applyFont="1"/>
    <xf numFmtId="0" fontId="0" fillId="0" borderId="2" xfId="0" applyBorder="1" applyAlignment="1">
      <alignment vertical="top"/>
    </xf>
    <xf numFmtId="0" fontId="0" fillId="0" borderId="3" xfId="0" applyBorder="1" applyAlignment="1">
      <alignment vertical="top"/>
    </xf>
    <xf numFmtId="0" fontId="7" fillId="0" borderId="3" xfId="0" applyFont="1" applyBorder="1" applyAlignment="1">
      <alignment horizontal="center" vertical="top" wrapText="1"/>
    </xf>
    <xf numFmtId="1" fontId="7" fillId="0" borderId="3" xfId="0" applyNumberFormat="1" applyFont="1" applyBorder="1" applyAlignment="1">
      <alignment horizontal="center" vertical="top" wrapText="1"/>
    </xf>
    <xf numFmtId="1" fontId="8" fillId="0" borderId="3" xfId="0" applyNumberFormat="1" applyFont="1" applyBorder="1" applyAlignment="1">
      <alignment horizontal="center" vertical="top" wrapText="1"/>
    </xf>
    <xf numFmtId="1" fontId="9" fillId="0" borderId="4" xfId="0" applyNumberFormat="1" applyFont="1" applyBorder="1" applyAlignment="1">
      <alignment horizontal="center"/>
    </xf>
    <xf numFmtId="17" fontId="10" fillId="0" borderId="0" xfId="0" applyNumberFormat="1" applyFont="1" applyAlignment="1">
      <alignment horizontal="left"/>
    </xf>
    <xf numFmtId="0" fontId="11" fillId="0" borderId="0" xfId="0" applyFont="1"/>
    <xf numFmtId="0" fontId="12" fillId="0" borderId="0" xfId="1" applyFont="1" applyAlignment="1"/>
    <xf numFmtId="0" fontId="13" fillId="0" borderId="0" xfId="0" applyFont="1"/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0" fillId="0" borderId="0" xfId="0" applyAlignment="1">
      <alignment vertical="center"/>
    </xf>
    <xf numFmtId="165" fontId="0" fillId="0" borderId="0" xfId="0" applyNumberFormat="1" applyAlignment="1">
      <alignment horizontal="left" vertical="center"/>
    </xf>
    <xf numFmtId="17" fontId="6" fillId="0" borderId="3" xfId="0" applyNumberFormat="1" applyFont="1" applyBorder="1"/>
    <xf numFmtId="0" fontId="7" fillId="0" borderId="5" xfId="0" applyFont="1" applyBorder="1"/>
    <xf numFmtId="0" fontId="7" fillId="0" borderId="6" xfId="0" applyFont="1" applyBorder="1"/>
    <xf numFmtId="0" fontId="7" fillId="0" borderId="6" xfId="0" applyFont="1" applyBorder="1" applyAlignment="1">
      <alignment horizontal="left"/>
    </xf>
    <xf numFmtId="0" fontId="7" fillId="0" borderId="7" xfId="0" applyFont="1" applyBorder="1"/>
    <xf numFmtId="165" fontId="7" fillId="0" borderId="6" xfId="0" applyNumberFormat="1" applyFont="1" applyBorder="1" applyAlignment="1">
      <alignment horizontal="left"/>
    </xf>
    <xf numFmtId="17" fontId="0" fillId="0" borderId="3" xfId="0" applyNumberFormat="1" applyBorder="1" applyAlignment="1">
      <alignment horizontal="center" vertical="top"/>
    </xf>
    <xf numFmtId="0" fontId="7" fillId="0" borderId="8" xfId="0" applyFont="1" applyBorder="1" applyAlignment="1">
      <alignment vertical="top" wrapText="1"/>
    </xf>
    <xf numFmtId="0" fontId="7" fillId="0" borderId="3" xfId="0" applyFont="1" applyBorder="1" applyAlignment="1">
      <alignment vertical="top" wrapText="1"/>
    </xf>
    <xf numFmtId="1" fontId="9" fillId="0" borderId="4" xfId="0" applyNumberFormat="1" applyFont="1" applyBorder="1" applyAlignment="1">
      <alignment horizontal="center" vertical="center"/>
    </xf>
    <xf numFmtId="0" fontId="0" fillId="0" borderId="0" xfId="0" applyBorder="1"/>
    <xf numFmtId="1" fontId="2" fillId="0" borderId="1" xfId="2" applyNumberFormat="1" applyFont="1" applyBorder="1" applyAlignment="1">
      <alignment horizontal="center" vertical="center"/>
    </xf>
    <xf numFmtId="1" fontId="2" fillId="0" borderId="1" xfId="2" applyNumberFormat="1" applyFont="1" applyBorder="1" applyAlignment="1">
      <alignment horizontal="center"/>
    </xf>
    <xf numFmtId="164" fontId="7" fillId="0" borderId="0" xfId="0" applyNumberFormat="1" applyFont="1" applyBorder="1" applyAlignment="1">
      <alignment horizontal="left"/>
    </xf>
    <xf numFmtId="1" fontId="2" fillId="0" borderId="0" xfId="2" applyNumberFormat="1" applyFont="1" applyBorder="1" applyAlignment="1">
      <alignment horizontal="center" vertical="center"/>
    </xf>
    <xf numFmtId="1" fontId="2" fillId="0" borderId="0" xfId="2" applyNumberFormat="1" applyFont="1" applyBorder="1" applyAlignment="1">
      <alignment horizontal="center"/>
    </xf>
    <xf numFmtId="164" fontId="16" fillId="0" borderId="4" xfId="0" applyNumberFormat="1" applyFont="1" applyBorder="1" applyAlignment="1">
      <alignment horizontal="left"/>
    </xf>
    <xf numFmtId="1" fontId="11" fillId="0" borderId="0" xfId="0" applyNumberFormat="1" applyFont="1"/>
    <xf numFmtId="0" fontId="17" fillId="0" borderId="0" xfId="0" applyFont="1"/>
    <xf numFmtId="14" fontId="11" fillId="2" borderId="0" xfId="0" applyNumberFormat="1" applyFont="1" applyFill="1"/>
    <xf numFmtId="0" fontId="11" fillId="0" borderId="9" xfId="0" applyFont="1" applyBorder="1"/>
    <xf numFmtId="17" fontId="17" fillId="0" borderId="9" xfId="0" applyNumberFormat="1" applyFont="1" applyBorder="1"/>
    <xf numFmtId="0" fontId="17" fillId="0" borderId="9" xfId="0" applyFont="1" applyBorder="1"/>
    <xf numFmtId="1" fontId="11" fillId="0" borderId="9" xfId="0" applyNumberFormat="1" applyFont="1" applyBorder="1"/>
    <xf numFmtId="0" fontId="11" fillId="2" borderId="0" xfId="0" applyFont="1" applyFill="1"/>
    <xf numFmtId="17" fontId="10" fillId="0" borderId="0" xfId="0" applyNumberFormat="1" applyFont="1" applyAlignment="1">
      <alignment horizontal="left" vertical="top" wrapText="1"/>
    </xf>
    <xf numFmtId="0" fontId="7" fillId="0" borderId="3" xfId="0" applyFont="1" applyFill="1" applyBorder="1" applyAlignment="1">
      <alignment wrapText="1"/>
    </xf>
  </cellXfs>
  <cellStyles count="3">
    <cellStyle name="Lien hypertexte" xfId="1" builtinId="8"/>
    <cellStyle name="Normal" xfId="0" builtinId="0" customBuiltin="1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256013307544743E-2"/>
          <c:y val="4.8467399720975704E-2"/>
          <c:w val="0.89892605263123493"/>
          <c:h val="0.83395066697761577"/>
        </c:manualLayout>
      </c:layout>
      <c:lineChart>
        <c:grouping val="standard"/>
        <c:varyColors val="0"/>
        <c:ser>
          <c:idx val="0"/>
          <c:order val="0"/>
          <c:spPr>
            <a:ln w="38103">
              <a:solidFill>
                <a:schemeClr val="accent1"/>
              </a:solidFill>
              <a:prstDash val="solid"/>
              <a:round/>
            </a:ln>
          </c:spPr>
          <c:marker>
            <c:symbol val="none"/>
          </c:marker>
          <c:cat>
            <c:numRef>
              <c:f>tabel_consumer!$A$7:$A$186</c:f>
              <c:numCache>
                <c:formatCode>yyyy" "mm</c:formatCode>
                <c:ptCount val="180"/>
                <c:pt idx="0">
                  <c:v>37641</c:v>
                </c:pt>
                <c:pt idx="1">
                  <c:v>37672</c:v>
                </c:pt>
                <c:pt idx="2">
                  <c:v>37700</c:v>
                </c:pt>
                <c:pt idx="3">
                  <c:v>37731</c:v>
                </c:pt>
                <c:pt idx="4">
                  <c:v>37761</c:v>
                </c:pt>
                <c:pt idx="5">
                  <c:v>37792</c:v>
                </c:pt>
                <c:pt idx="6">
                  <c:v>37822</c:v>
                </c:pt>
                <c:pt idx="7">
                  <c:v>37853</c:v>
                </c:pt>
                <c:pt idx="8">
                  <c:v>37884</c:v>
                </c:pt>
                <c:pt idx="9">
                  <c:v>37914</c:v>
                </c:pt>
                <c:pt idx="10">
                  <c:v>37945</c:v>
                </c:pt>
                <c:pt idx="11">
                  <c:v>37975</c:v>
                </c:pt>
                <c:pt idx="12">
                  <c:v>38006</c:v>
                </c:pt>
                <c:pt idx="13">
                  <c:v>38037</c:v>
                </c:pt>
                <c:pt idx="14">
                  <c:v>38066</c:v>
                </c:pt>
                <c:pt idx="15">
                  <c:v>38097</c:v>
                </c:pt>
                <c:pt idx="16">
                  <c:v>38127</c:v>
                </c:pt>
                <c:pt idx="17">
                  <c:v>38158</c:v>
                </c:pt>
                <c:pt idx="18">
                  <c:v>38188</c:v>
                </c:pt>
                <c:pt idx="19">
                  <c:v>38219</c:v>
                </c:pt>
                <c:pt idx="20">
                  <c:v>38250</c:v>
                </c:pt>
                <c:pt idx="21">
                  <c:v>38280</c:v>
                </c:pt>
                <c:pt idx="22">
                  <c:v>38311</c:v>
                </c:pt>
                <c:pt idx="23">
                  <c:v>38341</c:v>
                </c:pt>
                <c:pt idx="24">
                  <c:v>38372</c:v>
                </c:pt>
                <c:pt idx="25">
                  <c:v>38403</c:v>
                </c:pt>
                <c:pt idx="26">
                  <c:v>38431</c:v>
                </c:pt>
                <c:pt idx="27">
                  <c:v>38462</c:v>
                </c:pt>
                <c:pt idx="28">
                  <c:v>38492</c:v>
                </c:pt>
                <c:pt idx="29">
                  <c:v>38523</c:v>
                </c:pt>
                <c:pt idx="30">
                  <c:v>38553</c:v>
                </c:pt>
                <c:pt idx="31">
                  <c:v>38584</c:v>
                </c:pt>
                <c:pt idx="32">
                  <c:v>38615</c:v>
                </c:pt>
                <c:pt idx="33">
                  <c:v>38645</c:v>
                </c:pt>
                <c:pt idx="34">
                  <c:v>38676</c:v>
                </c:pt>
                <c:pt idx="35">
                  <c:v>38706</c:v>
                </c:pt>
                <c:pt idx="36">
                  <c:v>38737</c:v>
                </c:pt>
                <c:pt idx="37">
                  <c:v>38768</c:v>
                </c:pt>
                <c:pt idx="38">
                  <c:v>38796</c:v>
                </c:pt>
                <c:pt idx="39">
                  <c:v>38827</c:v>
                </c:pt>
                <c:pt idx="40">
                  <c:v>38857</c:v>
                </c:pt>
                <c:pt idx="41">
                  <c:v>38888</c:v>
                </c:pt>
                <c:pt idx="42">
                  <c:v>38918</c:v>
                </c:pt>
                <c:pt idx="43">
                  <c:v>38949</c:v>
                </c:pt>
                <c:pt idx="44">
                  <c:v>38980</c:v>
                </c:pt>
                <c:pt idx="45">
                  <c:v>39010</c:v>
                </c:pt>
                <c:pt idx="46">
                  <c:v>39041</c:v>
                </c:pt>
                <c:pt idx="47">
                  <c:v>39071</c:v>
                </c:pt>
                <c:pt idx="48">
                  <c:v>39102</c:v>
                </c:pt>
                <c:pt idx="49">
                  <c:v>39133</c:v>
                </c:pt>
                <c:pt idx="50">
                  <c:v>39161</c:v>
                </c:pt>
                <c:pt idx="51">
                  <c:v>39192</c:v>
                </c:pt>
                <c:pt idx="52">
                  <c:v>39222</c:v>
                </c:pt>
                <c:pt idx="53">
                  <c:v>39253</c:v>
                </c:pt>
                <c:pt idx="54">
                  <c:v>39283</c:v>
                </c:pt>
                <c:pt idx="55">
                  <c:v>39314</c:v>
                </c:pt>
                <c:pt idx="56">
                  <c:v>39345</c:v>
                </c:pt>
                <c:pt idx="57">
                  <c:v>39375</c:v>
                </c:pt>
                <c:pt idx="58">
                  <c:v>39406</c:v>
                </c:pt>
                <c:pt idx="59">
                  <c:v>39436</c:v>
                </c:pt>
                <c:pt idx="60">
                  <c:v>39467</c:v>
                </c:pt>
                <c:pt idx="61">
                  <c:v>39498</c:v>
                </c:pt>
                <c:pt idx="62">
                  <c:v>39527</c:v>
                </c:pt>
                <c:pt idx="63">
                  <c:v>39558</c:v>
                </c:pt>
                <c:pt idx="64">
                  <c:v>39588</c:v>
                </c:pt>
                <c:pt idx="65">
                  <c:v>39619</c:v>
                </c:pt>
                <c:pt idx="66">
                  <c:v>39649</c:v>
                </c:pt>
                <c:pt idx="67">
                  <c:v>39680</c:v>
                </c:pt>
                <c:pt idx="68">
                  <c:v>39711</c:v>
                </c:pt>
                <c:pt idx="69">
                  <c:v>39741</c:v>
                </c:pt>
                <c:pt idx="70">
                  <c:v>39772</c:v>
                </c:pt>
                <c:pt idx="71">
                  <c:v>39802</c:v>
                </c:pt>
                <c:pt idx="72">
                  <c:v>39833</c:v>
                </c:pt>
                <c:pt idx="73">
                  <c:v>39864</c:v>
                </c:pt>
                <c:pt idx="74">
                  <c:v>39892</c:v>
                </c:pt>
                <c:pt idx="75">
                  <c:v>39923</c:v>
                </c:pt>
                <c:pt idx="76">
                  <c:v>39953</c:v>
                </c:pt>
                <c:pt idx="77">
                  <c:v>39984</c:v>
                </c:pt>
                <c:pt idx="78">
                  <c:v>40014</c:v>
                </c:pt>
                <c:pt idx="79">
                  <c:v>40045</c:v>
                </c:pt>
                <c:pt idx="80">
                  <c:v>40076</c:v>
                </c:pt>
                <c:pt idx="81">
                  <c:v>40106</c:v>
                </c:pt>
                <c:pt idx="82">
                  <c:v>40137</c:v>
                </c:pt>
                <c:pt idx="83">
                  <c:v>40167</c:v>
                </c:pt>
                <c:pt idx="84">
                  <c:v>40198</c:v>
                </c:pt>
                <c:pt idx="85">
                  <c:v>40229</c:v>
                </c:pt>
                <c:pt idx="86">
                  <c:v>40257</c:v>
                </c:pt>
                <c:pt idx="87">
                  <c:v>40288</c:v>
                </c:pt>
                <c:pt idx="88">
                  <c:v>40318</c:v>
                </c:pt>
                <c:pt idx="89">
                  <c:v>40349</c:v>
                </c:pt>
                <c:pt idx="90">
                  <c:v>40379</c:v>
                </c:pt>
                <c:pt idx="91">
                  <c:v>40410</c:v>
                </c:pt>
                <c:pt idx="92">
                  <c:v>40441</c:v>
                </c:pt>
                <c:pt idx="93">
                  <c:v>40471</c:v>
                </c:pt>
                <c:pt idx="94">
                  <c:v>40502</c:v>
                </c:pt>
                <c:pt idx="95">
                  <c:v>40532</c:v>
                </c:pt>
                <c:pt idx="96">
                  <c:v>40563</c:v>
                </c:pt>
                <c:pt idx="97">
                  <c:v>40594</c:v>
                </c:pt>
                <c:pt idx="98">
                  <c:v>40622</c:v>
                </c:pt>
                <c:pt idx="99">
                  <c:v>40653</c:v>
                </c:pt>
                <c:pt idx="100">
                  <c:v>40683</c:v>
                </c:pt>
                <c:pt idx="101">
                  <c:v>40714</c:v>
                </c:pt>
                <c:pt idx="102">
                  <c:v>40744</c:v>
                </c:pt>
                <c:pt idx="103">
                  <c:v>40775</c:v>
                </c:pt>
                <c:pt idx="104">
                  <c:v>40806</c:v>
                </c:pt>
                <c:pt idx="105">
                  <c:v>40836</c:v>
                </c:pt>
                <c:pt idx="106">
                  <c:v>40867</c:v>
                </c:pt>
                <c:pt idx="107">
                  <c:v>40897</c:v>
                </c:pt>
                <c:pt idx="108">
                  <c:v>40928</c:v>
                </c:pt>
                <c:pt idx="109">
                  <c:v>40959</c:v>
                </c:pt>
                <c:pt idx="110">
                  <c:v>40988</c:v>
                </c:pt>
                <c:pt idx="111">
                  <c:v>41019</c:v>
                </c:pt>
                <c:pt idx="112">
                  <c:v>41049</c:v>
                </c:pt>
                <c:pt idx="113">
                  <c:v>41080</c:v>
                </c:pt>
                <c:pt idx="114">
                  <c:v>41110</c:v>
                </c:pt>
                <c:pt idx="115">
                  <c:v>41141</c:v>
                </c:pt>
                <c:pt idx="116">
                  <c:v>41172</c:v>
                </c:pt>
                <c:pt idx="117">
                  <c:v>41202</c:v>
                </c:pt>
                <c:pt idx="118">
                  <c:v>41233</c:v>
                </c:pt>
                <c:pt idx="119">
                  <c:v>41263</c:v>
                </c:pt>
                <c:pt idx="120">
                  <c:v>41294</c:v>
                </c:pt>
                <c:pt idx="121">
                  <c:v>41325</c:v>
                </c:pt>
                <c:pt idx="122">
                  <c:v>41353</c:v>
                </c:pt>
                <c:pt idx="123">
                  <c:v>41384</c:v>
                </c:pt>
                <c:pt idx="124">
                  <c:v>41414</c:v>
                </c:pt>
                <c:pt idx="125">
                  <c:v>41445</c:v>
                </c:pt>
                <c:pt idx="126">
                  <c:v>41475</c:v>
                </c:pt>
                <c:pt idx="127">
                  <c:v>41506</c:v>
                </c:pt>
                <c:pt idx="128">
                  <c:v>41537</c:v>
                </c:pt>
                <c:pt idx="129">
                  <c:v>41567</c:v>
                </c:pt>
                <c:pt idx="130">
                  <c:v>41598</c:v>
                </c:pt>
                <c:pt idx="131">
                  <c:v>41628</c:v>
                </c:pt>
                <c:pt idx="132">
                  <c:v>41659</c:v>
                </c:pt>
                <c:pt idx="133">
                  <c:v>41690</c:v>
                </c:pt>
                <c:pt idx="134">
                  <c:v>41718</c:v>
                </c:pt>
                <c:pt idx="135">
                  <c:v>41749</c:v>
                </c:pt>
                <c:pt idx="136">
                  <c:v>41779</c:v>
                </c:pt>
                <c:pt idx="137">
                  <c:v>41810</c:v>
                </c:pt>
                <c:pt idx="138">
                  <c:v>41840</c:v>
                </c:pt>
                <c:pt idx="139">
                  <c:v>41871</c:v>
                </c:pt>
                <c:pt idx="140">
                  <c:v>41902</c:v>
                </c:pt>
                <c:pt idx="141">
                  <c:v>41932</c:v>
                </c:pt>
                <c:pt idx="142">
                  <c:v>41963</c:v>
                </c:pt>
                <c:pt idx="143">
                  <c:v>41993</c:v>
                </c:pt>
                <c:pt idx="144">
                  <c:v>42024</c:v>
                </c:pt>
                <c:pt idx="145">
                  <c:v>42055</c:v>
                </c:pt>
                <c:pt idx="146">
                  <c:v>42083</c:v>
                </c:pt>
                <c:pt idx="147">
                  <c:v>42114</c:v>
                </c:pt>
                <c:pt idx="148">
                  <c:v>42144</c:v>
                </c:pt>
                <c:pt idx="149">
                  <c:v>42175</c:v>
                </c:pt>
                <c:pt idx="150">
                  <c:v>42205</c:v>
                </c:pt>
                <c:pt idx="151">
                  <c:v>42236</c:v>
                </c:pt>
                <c:pt idx="152">
                  <c:v>42267</c:v>
                </c:pt>
                <c:pt idx="153">
                  <c:v>42297</c:v>
                </c:pt>
                <c:pt idx="154">
                  <c:v>42328</c:v>
                </c:pt>
                <c:pt idx="155">
                  <c:v>42358</c:v>
                </c:pt>
                <c:pt idx="156">
                  <c:v>42389</c:v>
                </c:pt>
                <c:pt idx="157">
                  <c:v>42420</c:v>
                </c:pt>
                <c:pt idx="158">
                  <c:v>42449</c:v>
                </c:pt>
                <c:pt idx="159">
                  <c:v>42480</c:v>
                </c:pt>
                <c:pt idx="160">
                  <c:v>42510</c:v>
                </c:pt>
                <c:pt idx="161">
                  <c:v>42541</c:v>
                </c:pt>
                <c:pt idx="162">
                  <c:v>42571</c:v>
                </c:pt>
                <c:pt idx="163">
                  <c:v>42602</c:v>
                </c:pt>
                <c:pt idx="164">
                  <c:v>42633</c:v>
                </c:pt>
                <c:pt idx="165">
                  <c:v>42663</c:v>
                </c:pt>
                <c:pt idx="166">
                  <c:v>42694</c:v>
                </c:pt>
                <c:pt idx="167">
                  <c:v>42724</c:v>
                </c:pt>
                <c:pt idx="168">
                  <c:v>42755</c:v>
                </c:pt>
                <c:pt idx="169">
                  <c:v>42786</c:v>
                </c:pt>
                <c:pt idx="170">
                  <c:v>42814</c:v>
                </c:pt>
                <c:pt idx="171">
                  <c:v>42845</c:v>
                </c:pt>
                <c:pt idx="172">
                  <c:v>42875</c:v>
                </c:pt>
                <c:pt idx="173">
                  <c:v>42906</c:v>
                </c:pt>
                <c:pt idx="174">
                  <c:v>42936</c:v>
                </c:pt>
                <c:pt idx="175">
                  <c:v>42967</c:v>
                </c:pt>
                <c:pt idx="176">
                  <c:v>42998</c:v>
                </c:pt>
                <c:pt idx="177">
                  <c:v>43028</c:v>
                </c:pt>
                <c:pt idx="178">
                  <c:v>43059</c:v>
                </c:pt>
                <c:pt idx="179">
                  <c:v>43089</c:v>
                </c:pt>
              </c:numCache>
            </c:numRef>
          </c:cat>
          <c:val>
            <c:numRef>
              <c:f>tabel_consumer!$F$7:$F$186</c:f>
              <c:numCache>
                <c:formatCode>0</c:formatCode>
                <c:ptCount val="180"/>
                <c:pt idx="0">
                  <c:v>-11</c:v>
                </c:pt>
                <c:pt idx="1">
                  <c:v>-20</c:v>
                </c:pt>
                <c:pt idx="2">
                  <c:v>-22</c:v>
                </c:pt>
                <c:pt idx="3">
                  <c:v>-14</c:v>
                </c:pt>
                <c:pt idx="4">
                  <c:v>-12</c:v>
                </c:pt>
                <c:pt idx="5">
                  <c:v>-14</c:v>
                </c:pt>
                <c:pt idx="6">
                  <c:v>-13</c:v>
                </c:pt>
                <c:pt idx="7">
                  <c:v>-12</c:v>
                </c:pt>
                <c:pt idx="8">
                  <c:v>-11</c:v>
                </c:pt>
                <c:pt idx="9">
                  <c:v>-14</c:v>
                </c:pt>
                <c:pt idx="10">
                  <c:v>-7</c:v>
                </c:pt>
                <c:pt idx="11">
                  <c:v>-11</c:v>
                </c:pt>
                <c:pt idx="12">
                  <c:v>-11</c:v>
                </c:pt>
                <c:pt idx="13">
                  <c:v>-9</c:v>
                </c:pt>
                <c:pt idx="14">
                  <c:v>-9</c:v>
                </c:pt>
                <c:pt idx="15">
                  <c:v>-12</c:v>
                </c:pt>
                <c:pt idx="16">
                  <c:v>-11</c:v>
                </c:pt>
                <c:pt idx="17">
                  <c:v>-8</c:v>
                </c:pt>
                <c:pt idx="18">
                  <c:v>-11</c:v>
                </c:pt>
                <c:pt idx="19">
                  <c:v>-8</c:v>
                </c:pt>
                <c:pt idx="20">
                  <c:v>-12</c:v>
                </c:pt>
                <c:pt idx="21">
                  <c:v>-13</c:v>
                </c:pt>
                <c:pt idx="22">
                  <c:v>-14</c:v>
                </c:pt>
                <c:pt idx="23">
                  <c:v>-10</c:v>
                </c:pt>
                <c:pt idx="24">
                  <c:v>-14</c:v>
                </c:pt>
                <c:pt idx="25">
                  <c:v>-9</c:v>
                </c:pt>
                <c:pt idx="26">
                  <c:v>-12</c:v>
                </c:pt>
                <c:pt idx="27">
                  <c:v>-15</c:v>
                </c:pt>
                <c:pt idx="28">
                  <c:v>-17</c:v>
                </c:pt>
                <c:pt idx="29">
                  <c:v>-17</c:v>
                </c:pt>
                <c:pt idx="30">
                  <c:v>-18</c:v>
                </c:pt>
                <c:pt idx="31">
                  <c:v>-18</c:v>
                </c:pt>
                <c:pt idx="32">
                  <c:v>-21</c:v>
                </c:pt>
                <c:pt idx="33">
                  <c:v>-16</c:v>
                </c:pt>
                <c:pt idx="34">
                  <c:v>-15</c:v>
                </c:pt>
                <c:pt idx="35">
                  <c:v>-11</c:v>
                </c:pt>
                <c:pt idx="36">
                  <c:v>-11</c:v>
                </c:pt>
                <c:pt idx="37">
                  <c:v>-14</c:v>
                </c:pt>
                <c:pt idx="38">
                  <c:v>-14</c:v>
                </c:pt>
                <c:pt idx="39">
                  <c:v>-14</c:v>
                </c:pt>
                <c:pt idx="40">
                  <c:v>-15</c:v>
                </c:pt>
                <c:pt idx="41">
                  <c:v>-10</c:v>
                </c:pt>
                <c:pt idx="42">
                  <c:v>-9</c:v>
                </c:pt>
                <c:pt idx="43">
                  <c:v>-11</c:v>
                </c:pt>
                <c:pt idx="44">
                  <c:v>-13</c:v>
                </c:pt>
                <c:pt idx="45">
                  <c:v>-9</c:v>
                </c:pt>
                <c:pt idx="46">
                  <c:v>-7</c:v>
                </c:pt>
                <c:pt idx="47">
                  <c:v>-17</c:v>
                </c:pt>
                <c:pt idx="48">
                  <c:v>-13</c:v>
                </c:pt>
                <c:pt idx="49">
                  <c:v>-8</c:v>
                </c:pt>
                <c:pt idx="50">
                  <c:v>-9</c:v>
                </c:pt>
                <c:pt idx="51">
                  <c:v>-6</c:v>
                </c:pt>
                <c:pt idx="52">
                  <c:v>-4</c:v>
                </c:pt>
                <c:pt idx="53">
                  <c:v>-7</c:v>
                </c:pt>
                <c:pt idx="54">
                  <c:v>-8</c:v>
                </c:pt>
                <c:pt idx="55">
                  <c:v>-11</c:v>
                </c:pt>
                <c:pt idx="56">
                  <c:v>-7</c:v>
                </c:pt>
                <c:pt idx="57">
                  <c:v>-8</c:v>
                </c:pt>
                <c:pt idx="58">
                  <c:v>-16</c:v>
                </c:pt>
                <c:pt idx="59">
                  <c:v>-12</c:v>
                </c:pt>
                <c:pt idx="60">
                  <c:v>-15</c:v>
                </c:pt>
                <c:pt idx="61">
                  <c:v>-15</c:v>
                </c:pt>
                <c:pt idx="62">
                  <c:v>-11</c:v>
                </c:pt>
                <c:pt idx="63">
                  <c:v>-16</c:v>
                </c:pt>
                <c:pt idx="64">
                  <c:v>-17</c:v>
                </c:pt>
                <c:pt idx="65">
                  <c:v>-21</c:v>
                </c:pt>
                <c:pt idx="66">
                  <c:v>-19</c:v>
                </c:pt>
                <c:pt idx="67">
                  <c:v>-17</c:v>
                </c:pt>
                <c:pt idx="68">
                  <c:v>-17</c:v>
                </c:pt>
                <c:pt idx="69">
                  <c:v>-22</c:v>
                </c:pt>
                <c:pt idx="70">
                  <c:v>-25</c:v>
                </c:pt>
                <c:pt idx="71">
                  <c:v>-28</c:v>
                </c:pt>
                <c:pt idx="72">
                  <c:v>-27</c:v>
                </c:pt>
                <c:pt idx="73">
                  <c:v>-32</c:v>
                </c:pt>
                <c:pt idx="74">
                  <c:v>-30</c:v>
                </c:pt>
                <c:pt idx="75">
                  <c:v>-32</c:v>
                </c:pt>
                <c:pt idx="76">
                  <c:v>-28</c:v>
                </c:pt>
                <c:pt idx="77">
                  <c:v>-26</c:v>
                </c:pt>
                <c:pt idx="78">
                  <c:v>-26</c:v>
                </c:pt>
                <c:pt idx="79">
                  <c:v>-25</c:v>
                </c:pt>
                <c:pt idx="80">
                  <c:v>-24</c:v>
                </c:pt>
                <c:pt idx="81">
                  <c:v>-22</c:v>
                </c:pt>
                <c:pt idx="82">
                  <c:v>-21</c:v>
                </c:pt>
                <c:pt idx="83">
                  <c:v>-22</c:v>
                </c:pt>
                <c:pt idx="84">
                  <c:v>-24</c:v>
                </c:pt>
                <c:pt idx="85">
                  <c:v>-23</c:v>
                </c:pt>
                <c:pt idx="86">
                  <c:v>-21</c:v>
                </c:pt>
                <c:pt idx="87">
                  <c:v>-17</c:v>
                </c:pt>
                <c:pt idx="88">
                  <c:v>-21</c:v>
                </c:pt>
                <c:pt idx="89">
                  <c:v>-16</c:v>
                </c:pt>
                <c:pt idx="90">
                  <c:v>-14</c:v>
                </c:pt>
                <c:pt idx="91">
                  <c:v>-15</c:v>
                </c:pt>
                <c:pt idx="92">
                  <c:v>-15</c:v>
                </c:pt>
                <c:pt idx="93">
                  <c:v>-15</c:v>
                </c:pt>
                <c:pt idx="94">
                  <c:v>-11</c:v>
                </c:pt>
                <c:pt idx="95">
                  <c:v>-13</c:v>
                </c:pt>
                <c:pt idx="96">
                  <c:v>-16</c:v>
                </c:pt>
                <c:pt idx="97">
                  <c:v>-13</c:v>
                </c:pt>
                <c:pt idx="98">
                  <c:v>-14</c:v>
                </c:pt>
                <c:pt idx="99">
                  <c:v>-14</c:v>
                </c:pt>
                <c:pt idx="100">
                  <c:v>-9</c:v>
                </c:pt>
                <c:pt idx="101">
                  <c:v>-15</c:v>
                </c:pt>
                <c:pt idx="102">
                  <c:v>-15</c:v>
                </c:pt>
                <c:pt idx="103">
                  <c:v>-15</c:v>
                </c:pt>
                <c:pt idx="104">
                  <c:v>-15</c:v>
                </c:pt>
                <c:pt idx="105">
                  <c:v>-13</c:v>
                </c:pt>
                <c:pt idx="106">
                  <c:v>-22</c:v>
                </c:pt>
                <c:pt idx="107">
                  <c:v>-16</c:v>
                </c:pt>
                <c:pt idx="108">
                  <c:v>-22</c:v>
                </c:pt>
                <c:pt idx="109">
                  <c:v>-23</c:v>
                </c:pt>
                <c:pt idx="110">
                  <c:v>-18</c:v>
                </c:pt>
                <c:pt idx="111">
                  <c:v>-19</c:v>
                </c:pt>
                <c:pt idx="112">
                  <c:v>-17</c:v>
                </c:pt>
                <c:pt idx="113">
                  <c:v>-18</c:v>
                </c:pt>
                <c:pt idx="114">
                  <c:v>-15</c:v>
                </c:pt>
                <c:pt idx="115">
                  <c:v>-20</c:v>
                </c:pt>
                <c:pt idx="116">
                  <c:v>-19</c:v>
                </c:pt>
                <c:pt idx="117">
                  <c:v>-22</c:v>
                </c:pt>
                <c:pt idx="118">
                  <c:v>-28.868042590368731</c:v>
                </c:pt>
                <c:pt idx="119">
                  <c:v>-26.412097022712537</c:v>
                </c:pt>
                <c:pt idx="120">
                  <c:v>-23.158617349337881</c:v>
                </c:pt>
                <c:pt idx="121">
                  <c:v>-23.478339642788114</c:v>
                </c:pt>
                <c:pt idx="122">
                  <c:v>-27.01393382110049</c:v>
                </c:pt>
                <c:pt idx="123">
                  <c:v>-27.398470008556906</c:v>
                </c:pt>
                <c:pt idx="124">
                  <c:v>-26.536353566443406</c:v>
                </c:pt>
                <c:pt idx="125">
                  <c:v>-26.265403319156508</c:v>
                </c:pt>
                <c:pt idx="126">
                  <c:v>-22.967058852256255</c:v>
                </c:pt>
                <c:pt idx="127">
                  <c:v>-21.008878909237122</c:v>
                </c:pt>
                <c:pt idx="128">
                  <c:v>-14.922935508829928</c:v>
                </c:pt>
                <c:pt idx="129">
                  <c:v>-15.692090621649704</c:v>
                </c:pt>
                <c:pt idx="130">
                  <c:v>-12.611749400041527</c:v>
                </c:pt>
                <c:pt idx="131">
                  <c:v>-11.303030177111626</c:v>
                </c:pt>
                <c:pt idx="132">
                  <c:v>-10.690064071130728</c:v>
                </c:pt>
                <c:pt idx="133">
                  <c:v>-10.640622945330021</c:v>
                </c:pt>
                <c:pt idx="134">
                  <c:v>-10.626240686599354</c:v>
                </c:pt>
                <c:pt idx="135">
                  <c:v>-14.595237210096411</c:v>
                </c:pt>
                <c:pt idx="136">
                  <c:v>-13.912229668670852</c:v>
                </c:pt>
                <c:pt idx="137">
                  <c:v>-15.363406459995808</c:v>
                </c:pt>
                <c:pt idx="138">
                  <c:v>-17.254024417046747</c:v>
                </c:pt>
                <c:pt idx="139">
                  <c:v>-17.001842991301089</c:v>
                </c:pt>
                <c:pt idx="140">
                  <c:v>-18.027746483915944</c:v>
                </c:pt>
                <c:pt idx="141">
                  <c:v>-21.684834091201203</c:v>
                </c:pt>
                <c:pt idx="142">
                  <c:v>-21.478346163598285</c:v>
                </c:pt>
                <c:pt idx="143">
                  <c:v>-20.903755287185966</c:v>
                </c:pt>
                <c:pt idx="144">
                  <c:v>-14.396586992414777</c:v>
                </c:pt>
                <c:pt idx="145">
                  <c:v>-11.752062487904022</c:v>
                </c:pt>
                <c:pt idx="146">
                  <c:v>-15.223802504744377</c:v>
                </c:pt>
                <c:pt idx="147">
                  <c:v>-15.347165103903155</c:v>
                </c:pt>
                <c:pt idx="148">
                  <c:v>-11.910679323999632</c:v>
                </c:pt>
                <c:pt idx="149">
                  <c:v>-13.108645829823899</c:v>
                </c:pt>
                <c:pt idx="150">
                  <c:v>-14.452615877572509</c:v>
                </c:pt>
                <c:pt idx="151">
                  <c:v>-12.630401772884657</c:v>
                </c:pt>
                <c:pt idx="152">
                  <c:v>-16.814583565295113</c:v>
                </c:pt>
                <c:pt idx="153">
                  <c:v>-14.017236655325135</c:v>
                </c:pt>
                <c:pt idx="154">
                  <c:v>-9.9183593164643806</c:v>
                </c:pt>
                <c:pt idx="155">
                  <c:v>-9.9580561162983443</c:v>
                </c:pt>
                <c:pt idx="156">
                  <c:v>-9.9254814616295661</c:v>
                </c:pt>
                <c:pt idx="157">
                  <c:v>-9.9276483555797839</c:v>
                </c:pt>
                <c:pt idx="158">
                  <c:v>-11.165150059675906</c:v>
                </c:pt>
                <c:pt idx="159">
                  <c:v>-13.779681207392823</c:v>
                </c:pt>
                <c:pt idx="160">
                  <c:v>-13.198289922485294</c:v>
                </c:pt>
                <c:pt idx="161">
                  <c:v>-13.377035388927036</c:v>
                </c:pt>
                <c:pt idx="162">
                  <c:v>-11.981831372176924</c:v>
                </c:pt>
                <c:pt idx="163">
                  <c:v>-15.344945794945998</c:v>
                </c:pt>
                <c:pt idx="164">
                  <c:v>-18.810229288558133</c:v>
                </c:pt>
                <c:pt idx="165">
                  <c:v>-21.937465380925296</c:v>
                </c:pt>
                <c:pt idx="166">
                  <c:v>-14.143894963752855</c:v>
                </c:pt>
                <c:pt idx="167">
                  <c:v>-16.634306017881322</c:v>
                </c:pt>
                <c:pt idx="168">
                  <c:v>-13.012959215717082</c:v>
                </c:pt>
                <c:pt idx="169">
                  <c:v>-12.637509243504113</c:v>
                </c:pt>
                <c:pt idx="170">
                  <c:v>-8.4741317742134576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14422592"/>
        <c:axId val="1814430208"/>
      </c:lineChart>
      <c:dateAx>
        <c:axId val="1814422592"/>
        <c:scaling>
          <c:orientation val="minMax"/>
          <c:max val="43040"/>
          <c:min val="40909"/>
        </c:scaling>
        <c:delete val="0"/>
        <c:axPos val="b"/>
        <c:majorGridlines>
          <c:spPr>
            <a:ln w="3172">
              <a:solidFill>
                <a:srgbClr val="000000"/>
              </a:solidFill>
              <a:prstDash val="solid"/>
              <a:round/>
            </a:ln>
          </c:spPr>
        </c:majorGridlines>
        <c:numFmt formatCode="yyyy&quot;.&quot;mm" sourceLinked="0"/>
        <c:majorTickMark val="out"/>
        <c:minorTickMark val="none"/>
        <c:tickLblPos val="low"/>
        <c:spPr>
          <a:noFill/>
          <a:ln w="3172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1814430208"/>
        <c:crosses val="autoZero"/>
        <c:auto val="1"/>
        <c:lblOffset val="100"/>
        <c:baseTimeUnit val="months"/>
        <c:majorUnit val="12"/>
        <c:majorTimeUnit val="months"/>
        <c:minorUnit val="12"/>
        <c:minorTimeUnit val="days"/>
      </c:dateAx>
      <c:valAx>
        <c:axId val="1814430208"/>
        <c:scaling>
          <c:orientation val="minMax"/>
          <c:max val="10"/>
          <c:min val="-40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3172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1814422592"/>
        <c:crosses val="autoZero"/>
        <c:crossBetween val="between"/>
      </c:valAx>
      <c:spPr>
        <a:solidFill>
          <a:srgbClr val="FFFFFF"/>
        </a:solidFill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>
      <a:solidFill>
        <a:srgbClr val="000000"/>
      </a:solidFill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fr-FR"/>
    </a:p>
  </c:txPr>
  <c:printSettings>
    <c:headerFooter/>
    <c:pageMargins b="0.75" l="0.7" r="0.7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256013307544743E-2"/>
          <c:y val="4.8467399720975704E-2"/>
          <c:w val="0.89892605263123493"/>
          <c:h val="0.83395066697761577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chemeClr val="accent2"/>
              </a:solidFill>
              <a:prstDash val="solid"/>
              <a:round/>
            </a:ln>
          </c:spPr>
          <c:marker>
            <c:symbol val="none"/>
          </c:marker>
          <c:cat>
            <c:numRef>
              <c:f>tabel_consumer!$A$7:$A$186</c:f>
              <c:numCache>
                <c:formatCode>yyyy" "mm</c:formatCode>
                <c:ptCount val="180"/>
                <c:pt idx="0">
                  <c:v>37641</c:v>
                </c:pt>
                <c:pt idx="1">
                  <c:v>37672</c:v>
                </c:pt>
                <c:pt idx="2">
                  <c:v>37700</c:v>
                </c:pt>
                <c:pt idx="3">
                  <c:v>37731</c:v>
                </c:pt>
                <c:pt idx="4">
                  <c:v>37761</c:v>
                </c:pt>
                <c:pt idx="5">
                  <c:v>37792</c:v>
                </c:pt>
                <c:pt idx="6">
                  <c:v>37822</c:v>
                </c:pt>
                <c:pt idx="7">
                  <c:v>37853</c:v>
                </c:pt>
                <c:pt idx="8">
                  <c:v>37884</c:v>
                </c:pt>
                <c:pt idx="9">
                  <c:v>37914</c:v>
                </c:pt>
                <c:pt idx="10">
                  <c:v>37945</c:v>
                </c:pt>
                <c:pt idx="11">
                  <c:v>37975</c:v>
                </c:pt>
                <c:pt idx="12">
                  <c:v>38006</c:v>
                </c:pt>
                <c:pt idx="13">
                  <c:v>38037</c:v>
                </c:pt>
                <c:pt idx="14">
                  <c:v>38066</c:v>
                </c:pt>
                <c:pt idx="15">
                  <c:v>38097</c:v>
                </c:pt>
                <c:pt idx="16">
                  <c:v>38127</c:v>
                </c:pt>
                <c:pt idx="17">
                  <c:v>38158</c:v>
                </c:pt>
                <c:pt idx="18">
                  <c:v>38188</c:v>
                </c:pt>
                <c:pt idx="19">
                  <c:v>38219</c:v>
                </c:pt>
                <c:pt idx="20">
                  <c:v>38250</c:v>
                </c:pt>
                <c:pt idx="21">
                  <c:v>38280</c:v>
                </c:pt>
                <c:pt idx="22">
                  <c:v>38311</c:v>
                </c:pt>
                <c:pt idx="23">
                  <c:v>38341</c:v>
                </c:pt>
                <c:pt idx="24">
                  <c:v>38372</c:v>
                </c:pt>
                <c:pt idx="25">
                  <c:v>38403</c:v>
                </c:pt>
                <c:pt idx="26">
                  <c:v>38431</c:v>
                </c:pt>
                <c:pt idx="27">
                  <c:v>38462</c:v>
                </c:pt>
                <c:pt idx="28">
                  <c:v>38492</c:v>
                </c:pt>
                <c:pt idx="29">
                  <c:v>38523</c:v>
                </c:pt>
                <c:pt idx="30">
                  <c:v>38553</c:v>
                </c:pt>
                <c:pt idx="31">
                  <c:v>38584</c:v>
                </c:pt>
                <c:pt idx="32">
                  <c:v>38615</c:v>
                </c:pt>
                <c:pt idx="33">
                  <c:v>38645</c:v>
                </c:pt>
                <c:pt idx="34">
                  <c:v>38676</c:v>
                </c:pt>
                <c:pt idx="35">
                  <c:v>38706</c:v>
                </c:pt>
                <c:pt idx="36">
                  <c:v>38737</c:v>
                </c:pt>
                <c:pt idx="37">
                  <c:v>38768</c:v>
                </c:pt>
                <c:pt idx="38">
                  <c:v>38796</c:v>
                </c:pt>
                <c:pt idx="39">
                  <c:v>38827</c:v>
                </c:pt>
                <c:pt idx="40">
                  <c:v>38857</c:v>
                </c:pt>
                <c:pt idx="41">
                  <c:v>38888</c:v>
                </c:pt>
                <c:pt idx="42">
                  <c:v>38918</c:v>
                </c:pt>
                <c:pt idx="43">
                  <c:v>38949</c:v>
                </c:pt>
                <c:pt idx="44">
                  <c:v>38980</c:v>
                </c:pt>
                <c:pt idx="45">
                  <c:v>39010</c:v>
                </c:pt>
                <c:pt idx="46">
                  <c:v>39041</c:v>
                </c:pt>
                <c:pt idx="47">
                  <c:v>39071</c:v>
                </c:pt>
                <c:pt idx="48">
                  <c:v>39102</c:v>
                </c:pt>
                <c:pt idx="49">
                  <c:v>39133</c:v>
                </c:pt>
                <c:pt idx="50">
                  <c:v>39161</c:v>
                </c:pt>
                <c:pt idx="51">
                  <c:v>39192</c:v>
                </c:pt>
                <c:pt idx="52">
                  <c:v>39222</c:v>
                </c:pt>
                <c:pt idx="53">
                  <c:v>39253</c:v>
                </c:pt>
                <c:pt idx="54">
                  <c:v>39283</c:v>
                </c:pt>
                <c:pt idx="55">
                  <c:v>39314</c:v>
                </c:pt>
                <c:pt idx="56">
                  <c:v>39345</c:v>
                </c:pt>
                <c:pt idx="57">
                  <c:v>39375</c:v>
                </c:pt>
                <c:pt idx="58">
                  <c:v>39406</c:v>
                </c:pt>
                <c:pt idx="59">
                  <c:v>39436</c:v>
                </c:pt>
                <c:pt idx="60">
                  <c:v>39467</c:v>
                </c:pt>
                <c:pt idx="61">
                  <c:v>39498</c:v>
                </c:pt>
                <c:pt idx="62">
                  <c:v>39527</c:v>
                </c:pt>
                <c:pt idx="63">
                  <c:v>39558</c:v>
                </c:pt>
                <c:pt idx="64">
                  <c:v>39588</c:v>
                </c:pt>
                <c:pt idx="65">
                  <c:v>39619</c:v>
                </c:pt>
                <c:pt idx="66">
                  <c:v>39649</c:v>
                </c:pt>
                <c:pt idx="67">
                  <c:v>39680</c:v>
                </c:pt>
                <c:pt idx="68">
                  <c:v>39711</c:v>
                </c:pt>
                <c:pt idx="69">
                  <c:v>39741</c:v>
                </c:pt>
                <c:pt idx="70">
                  <c:v>39772</c:v>
                </c:pt>
                <c:pt idx="71">
                  <c:v>39802</c:v>
                </c:pt>
                <c:pt idx="72">
                  <c:v>39833</c:v>
                </c:pt>
                <c:pt idx="73">
                  <c:v>39864</c:v>
                </c:pt>
                <c:pt idx="74">
                  <c:v>39892</c:v>
                </c:pt>
                <c:pt idx="75">
                  <c:v>39923</c:v>
                </c:pt>
                <c:pt idx="76">
                  <c:v>39953</c:v>
                </c:pt>
                <c:pt idx="77">
                  <c:v>39984</c:v>
                </c:pt>
                <c:pt idx="78">
                  <c:v>40014</c:v>
                </c:pt>
                <c:pt idx="79">
                  <c:v>40045</c:v>
                </c:pt>
                <c:pt idx="80">
                  <c:v>40076</c:v>
                </c:pt>
                <c:pt idx="81">
                  <c:v>40106</c:v>
                </c:pt>
                <c:pt idx="82">
                  <c:v>40137</c:v>
                </c:pt>
                <c:pt idx="83">
                  <c:v>40167</c:v>
                </c:pt>
                <c:pt idx="84">
                  <c:v>40198</c:v>
                </c:pt>
                <c:pt idx="85">
                  <c:v>40229</c:v>
                </c:pt>
                <c:pt idx="86">
                  <c:v>40257</c:v>
                </c:pt>
                <c:pt idx="87">
                  <c:v>40288</c:v>
                </c:pt>
                <c:pt idx="88">
                  <c:v>40318</c:v>
                </c:pt>
                <c:pt idx="89">
                  <c:v>40349</c:v>
                </c:pt>
                <c:pt idx="90">
                  <c:v>40379</c:v>
                </c:pt>
                <c:pt idx="91">
                  <c:v>40410</c:v>
                </c:pt>
                <c:pt idx="92">
                  <c:v>40441</c:v>
                </c:pt>
                <c:pt idx="93">
                  <c:v>40471</c:v>
                </c:pt>
                <c:pt idx="94">
                  <c:v>40502</c:v>
                </c:pt>
                <c:pt idx="95">
                  <c:v>40532</c:v>
                </c:pt>
                <c:pt idx="96">
                  <c:v>40563</c:v>
                </c:pt>
                <c:pt idx="97">
                  <c:v>40594</c:v>
                </c:pt>
                <c:pt idx="98">
                  <c:v>40622</c:v>
                </c:pt>
                <c:pt idx="99">
                  <c:v>40653</c:v>
                </c:pt>
                <c:pt idx="100">
                  <c:v>40683</c:v>
                </c:pt>
                <c:pt idx="101">
                  <c:v>40714</c:v>
                </c:pt>
                <c:pt idx="102">
                  <c:v>40744</c:v>
                </c:pt>
                <c:pt idx="103">
                  <c:v>40775</c:v>
                </c:pt>
                <c:pt idx="104">
                  <c:v>40806</c:v>
                </c:pt>
                <c:pt idx="105">
                  <c:v>40836</c:v>
                </c:pt>
                <c:pt idx="106">
                  <c:v>40867</c:v>
                </c:pt>
                <c:pt idx="107">
                  <c:v>40897</c:v>
                </c:pt>
                <c:pt idx="108">
                  <c:v>40928</c:v>
                </c:pt>
                <c:pt idx="109">
                  <c:v>40959</c:v>
                </c:pt>
                <c:pt idx="110">
                  <c:v>40988</c:v>
                </c:pt>
                <c:pt idx="111">
                  <c:v>41019</c:v>
                </c:pt>
                <c:pt idx="112">
                  <c:v>41049</c:v>
                </c:pt>
                <c:pt idx="113">
                  <c:v>41080</c:v>
                </c:pt>
                <c:pt idx="114">
                  <c:v>41110</c:v>
                </c:pt>
                <c:pt idx="115">
                  <c:v>41141</c:v>
                </c:pt>
                <c:pt idx="116">
                  <c:v>41172</c:v>
                </c:pt>
                <c:pt idx="117">
                  <c:v>41202</c:v>
                </c:pt>
                <c:pt idx="118">
                  <c:v>41233</c:v>
                </c:pt>
                <c:pt idx="119">
                  <c:v>41263</c:v>
                </c:pt>
                <c:pt idx="120">
                  <c:v>41294</c:v>
                </c:pt>
                <c:pt idx="121">
                  <c:v>41325</c:v>
                </c:pt>
                <c:pt idx="122">
                  <c:v>41353</c:v>
                </c:pt>
                <c:pt idx="123">
                  <c:v>41384</c:v>
                </c:pt>
                <c:pt idx="124">
                  <c:v>41414</c:v>
                </c:pt>
                <c:pt idx="125">
                  <c:v>41445</c:v>
                </c:pt>
                <c:pt idx="126">
                  <c:v>41475</c:v>
                </c:pt>
                <c:pt idx="127">
                  <c:v>41506</c:v>
                </c:pt>
                <c:pt idx="128">
                  <c:v>41537</c:v>
                </c:pt>
                <c:pt idx="129">
                  <c:v>41567</c:v>
                </c:pt>
                <c:pt idx="130">
                  <c:v>41598</c:v>
                </c:pt>
                <c:pt idx="131">
                  <c:v>41628</c:v>
                </c:pt>
                <c:pt idx="132">
                  <c:v>41659</c:v>
                </c:pt>
                <c:pt idx="133">
                  <c:v>41690</c:v>
                </c:pt>
                <c:pt idx="134">
                  <c:v>41718</c:v>
                </c:pt>
                <c:pt idx="135">
                  <c:v>41749</c:v>
                </c:pt>
                <c:pt idx="136">
                  <c:v>41779</c:v>
                </c:pt>
                <c:pt idx="137">
                  <c:v>41810</c:v>
                </c:pt>
                <c:pt idx="138">
                  <c:v>41840</c:v>
                </c:pt>
                <c:pt idx="139">
                  <c:v>41871</c:v>
                </c:pt>
                <c:pt idx="140">
                  <c:v>41902</c:v>
                </c:pt>
                <c:pt idx="141">
                  <c:v>41932</c:v>
                </c:pt>
                <c:pt idx="142">
                  <c:v>41963</c:v>
                </c:pt>
                <c:pt idx="143">
                  <c:v>41993</c:v>
                </c:pt>
                <c:pt idx="144">
                  <c:v>42024</c:v>
                </c:pt>
                <c:pt idx="145">
                  <c:v>42055</c:v>
                </c:pt>
                <c:pt idx="146">
                  <c:v>42083</c:v>
                </c:pt>
                <c:pt idx="147">
                  <c:v>42114</c:v>
                </c:pt>
                <c:pt idx="148">
                  <c:v>42144</c:v>
                </c:pt>
                <c:pt idx="149">
                  <c:v>42175</c:v>
                </c:pt>
                <c:pt idx="150">
                  <c:v>42205</c:v>
                </c:pt>
                <c:pt idx="151">
                  <c:v>42236</c:v>
                </c:pt>
                <c:pt idx="152">
                  <c:v>42267</c:v>
                </c:pt>
                <c:pt idx="153">
                  <c:v>42297</c:v>
                </c:pt>
                <c:pt idx="154">
                  <c:v>42328</c:v>
                </c:pt>
                <c:pt idx="155">
                  <c:v>42358</c:v>
                </c:pt>
                <c:pt idx="156">
                  <c:v>42389</c:v>
                </c:pt>
                <c:pt idx="157">
                  <c:v>42420</c:v>
                </c:pt>
                <c:pt idx="158">
                  <c:v>42449</c:v>
                </c:pt>
                <c:pt idx="159">
                  <c:v>42480</c:v>
                </c:pt>
                <c:pt idx="160">
                  <c:v>42510</c:v>
                </c:pt>
                <c:pt idx="161">
                  <c:v>42541</c:v>
                </c:pt>
                <c:pt idx="162">
                  <c:v>42571</c:v>
                </c:pt>
                <c:pt idx="163">
                  <c:v>42602</c:v>
                </c:pt>
                <c:pt idx="164">
                  <c:v>42633</c:v>
                </c:pt>
                <c:pt idx="165">
                  <c:v>42663</c:v>
                </c:pt>
                <c:pt idx="166">
                  <c:v>42694</c:v>
                </c:pt>
                <c:pt idx="167">
                  <c:v>42724</c:v>
                </c:pt>
                <c:pt idx="168">
                  <c:v>42755</c:v>
                </c:pt>
                <c:pt idx="169">
                  <c:v>42786</c:v>
                </c:pt>
                <c:pt idx="170">
                  <c:v>42814</c:v>
                </c:pt>
                <c:pt idx="171">
                  <c:v>42845</c:v>
                </c:pt>
                <c:pt idx="172">
                  <c:v>42875</c:v>
                </c:pt>
                <c:pt idx="173">
                  <c:v>42906</c:v>
                </c:pt>
                <c:pt idx="174">
                  <c:v>42936</c:v>
                </c:pt>
                <c:pt idx="175">
                  <c:v>42967</c:v>
                </c:pt>
                <c:pt idx="176">
                  <c:v>42998</c:v>
                </c:pt>
                <c:pt idx="177">
                  <c:v>43028</c:v>
                </c:pt>
                <c:pt idx="178">
                  <c:v>43059</c:v>
                </c:pt>
                <c:pt idx="179">
                  <c:v>43089</c:v>
                </c:pt>
              </c:numCache>
            </c:numRef>
          </c:cat>
          <c:val>
            <c:numRef>
              <c:f>tabel_consumer!$B$7:$B$186</c:f>
              <c:numCache>
                <c:formatCode>0</c:formatCode>
                <c:ptCount val="180"/>
                <c:pt idx="0">
                  <c:v>-13</c:v>
                </c:pt>
                <c:pt idx="1">
                  <c:v>-26</c:v>
                </c:pt>
                <c:pt idx="2">
                  <c:v>-28</c:v>
                </c:pt>
                <c:pt idx="3">
                  <c:v>-14</c:v>
                </c:pt>
                <c:pt idx="4">
                  <c:v>-6</c:v>
                </c:pt>
                <c:pt idx="5">
                  <c:v>-11</c:v>
                </c:pt>
                <c:pt idx="6">
                  <c:v>-6</c:v>
                </c:pt>
                <c:pt idx="7">
                  <c:v>-7</c:v>
                </c:pt>
                <c:pt idx="8">
                  <c:v>-3</c:v>
                </c:pt>
                <c:pt idx="9">
                  <c:v>-8</c:v>
                </c:pt>
                <c:pt idx="10">
                  <c:v>3</c:v>
                </c:pt>
                <c:pt idx="11">
                  <c:v>-4</c:v>
                </c:pt>
                <c:pt idx="12">
                  <c:v>-2</c:v>
                </c:pt>
                <c:pt idx="13">
                  <c:v>2</c:v>
                </c:pt>
                <c:pt idx="14">
                  <c:v>-2</c:v>
                </c:pt>
                <c:pt idx="15">
                  <c:v>-4</c:v>
                </c:pt>
                <c:pt idx="16">
                  <c:v>-7</c:v>
                </c:pt>
                <c:pt idx="17">
                  <c:v>0</c:v>
                </c:pt>
                <c:pt idx="18">
                  <c:v>-6</c:v>
                </c:pt>
                <c:pt idx="19">
                  <c:v>-3</c:v>
                </c:pt>
                <c:pt idx="20">
                  <c:v>-5</c:v>
                </c:pt>
                <c:pt idx="21">
                  <c:v>-14</c:v>
                </c:pt>
                <c:pt idx="22">
                  <c:v>-11</c:v>
                </c:pt>
                <c:pt idx="23">
                  <c:v>-5</c:v>
                </c:pt>
                <c:pt idx="24">
                  <c:v>-12</c:v>
                </c:pt>
                <c:pt idx="25">
                  <c:v>-8</c:v>
                </c:pt>
                <c:pt idx="26">
                  <c:v>-5</c:v>
                </c:pt>
                <c:pt idx="27">
                  <c:v>-14</c:v>
                </c:pt>
                <c:pt idx="28">
                  <c:v>-15</c:v>
                </c:pt>
                <c:pt idx="29">
                  <c:v>-17</c:v>
                </c:pt>
                <c:pt idx="30">
                  <c:v>-21</c:v>
                </c:pt>
                <c:pt idx="31">
                  <c:v>-18</c:v>
                </c:pt>
                <c:pt idx="32">
                  <c:v>-31</c:v>
                </c:pt>
                <c:pt idx="33">
                  <c:v>-17</c:v>
                </c:pt>
                <c:pt idx="34">
                  <c:v>-13</c:v>
                </c:pt>
                <c:pt idx="35">
                  <c:v>-11</c:v>
                </c:pt>
                <c:pt idx="36">
                  <c:v>-11</c:v>
                </c:pt>
                <c:pt idx="37">
                  <c:v>-15</c:v>
                </c:pt>
                <c:pt idx="38">
                  <c:v>-13</c:v>
                </c:pt>
                <c:pt idx="39">
                  <c:v>-15</c:v>
                </c:pt>
                <c:pt idx="40">
                  <c:v>-16</c:v>
                </c:pt>
                <c:pt idx="41">
                  <c:v>-10</c:v>
                </c:pt>
                <c:pt idx="42">
                  <c:v>-6</c:v>
                </c:pt>
                <c:pt idx="43">
                  <c:v>-12</c:v>
                </c:pt>
                <c:pt idx="44">
                  <c:v>-9</c:v>
                </c:pt>
                <c:pt idx="45">
                  <c:v>-8</c:v>
                </c:pt>
                <c:pt idx="46">
                  <c:v>-5</c:v>
                </c:pt>
                <c:pt idx="47">
                  <c:v>-15</c:v>
                </c:pt>
                <c:pt idx="48">
                  <c:v>-13</c:v>
                </c:pt>
                <c:pt idx="49">
                  <c:v>-8</c:v>
                </c:pt>
                <c:pt idx="50">
                  <c:v>-9</c:v>
                </c:pt>
                <c:pt idx="51">
                  <c:v>-4</c:v>
                </c:pt>
                <c:pt idx="52">
                  <c:v>-1</c:v>
                </c:pt>
                <c:pt idx="53">
                  <c:v>-4</c:v>
                </c:pt>
                <c:pt idx="54">
                  <c:v>-6</c:v>
                </c:pt>
                <c:pt idx="55">
                  <c:v>-16</c:v>
                </c:pt>
                <c:pt idx="56">
                  <c:v>-12</c:v>
                </c:pt>
                <c:pt idx="57">
                  <c:v>-11</c:v>
                </c:pt>
                <c:pt idx="58">
                  <c:v>-31</c:v>
                </c:pt>
                <c:pt idx="59">
                  <c:v>-23</c:v>
                </c:pt>
                <c:pt idx="60">
                  <c:v>-26</c:v>
                </c:pt>
                <c:pt idx="61">
                  <c:v>-23</c:v>
                </c:pt>
                <c:pt idx="62">
                  <c:v>-19</c:v>
                </c:pt>
                <c:pt idx="63">
                  <c:v>-26</c:v>
                </c:pt>
                <c:pt idx="64">
                  <c:v>-33</c:v>
                </c:pt>
                <c:pt idx="65">
                  <c:v>-37</c:v>
                </c:pt>
                <c:pt idx="66">
                  <c:v>-35</c:v>
                </c:pt>
                <c:pt idx="67">
                  <c:v>-24</c:v>
                </c:pt>
                <c:pt idx="68">
                  <c:v>-22</c:v>
                </c:pt>
                <c:pt idx="69">
                  <c:v>-27</c:v>
                </c:pt>
                <c:pt idx="70">
                  <c:v>-20</c:v>
                </c:pt>
                <c:pt idx="71">
                  <c:v>-26</c:v>
                </c:pt>
                <c:pt idx="72">
                  <c:v>-19</c:v>
                </c:pt>
                <c:pt idx="73">
                  <c:v>-29</c:v>
                </c:pt>
                <c:pt idx="74">
                  <c:v>-24</c:v>
                </c:pt>
                <c:pt idx="75">
                  <c:v>-21</c:v>
                </c:pt>
                <c:pt idx="76">
                  <c:v>-14</c:v>
                </c:pt>
                <c:pt idx="77">
                  <c:v>-13</c:v>
                </c:pt>
                <c:pt idx="78">
                  <c:v>-12</c:v>
                </c:pt>
                <c:pt idx="79">
                  <c:v>-4</c:v>
                </c:pt>
                <c:pt idx="80">
                  <c:v>-5</c:v>
                </c:pt>
                <c:pt idx="81">
                  <c:v>-9</c:v>
                </c:pt>
                <c:pt idx="82">
                  <c:v>0</c:v>
                </c:pt>
                <c:pt idx="83">
                  <c:v>-7</c:v>
                </c:pt>
                <c:pt idx="84">
                  <c:v>-16</c:v>
                </c:pt>
                <c:pt idx="85">
                  <c:v>-8</c:v>
                </c:pt>
                <c:pt idx="86">
                  <c:v>-5</c:v>
                </c:pt>
                <c:pt idx="87">
                  <c:v>-3</c:v>
                </c:pt>
                <c:pt idx="88">
                  <c:v>-19</c:v>
                </c:pt>
                <c:pt idx="89">
                  <c:v>-14</c:v>
                </c:pt>
                <c:pt idx="90">
                  <c:v>-4</c:v>
                </c:pt>
                <c:pt idx="91">
                  <c:v>-8</c:v>
                </c:pt>
                <c:pt idx="92">
                  <c:v>-12</c:v>
                </c:pt>
                <c:pt idx="93">
                  <c:v>-14</c:v>
                </c:pt>
                <c:pt idx="94">
                  <c:v>-9</c:v>
                </c:pt>
                <c:pt idx="95">
                  <c:v>-10</c:v>
                </c:pt>
                <c:pt idx="96">
                  <c:v>-18</c:v>
                </c:pt>
                <c:pt idx="97">
                  <c:v>-13</c:v>
                </c:pt>
                <c:pt idx="98">
                  <c:v>-16</c:v>
                </c:pt>
                <c:pt idx="99">
                  <c:v>-16</c:v>
                </c:pt>
                <c:pt idx="100">
                  <c:v>-8</c:v>
                </c:pt>
                <c:pt idx="101">
                  <c:v>-13</c:v>
                </c:pt>
                <c:pt idx="102">
                  <c:v>-18</c:v>
                </c:pt>
                <c:pt idx="103">
                  <c:v>-17</c:v>
                </c:pt>
                <c:pt idx="104">
                  <c:v>-14</c:v>
                </c:pt>
                <c:pt idx="105">
                  <c:v>-9</c:v>
                </c:pt>
                <c:pt idx="106">
                  <c:v>-22</c:v>
                </c:pt>
                <c:pt idx="107">
                  <c:v>-9</c:v>
                </c:pt>
                <c:pt idx="108">
                  <c:v>-27</c:v>
                </c:pt>
                <c:pt idx="109">
                  <c:v>-29</c:v>
                </c:pt>
                <c:pt idx="110">
                  <c:v>-14</c:v>
                </c:pt>
                <c:pt idx="111">
                  <c:v>-16</c:v>
                </c:pt>
                <c:pt idx="112">
                  <c:v>-12</c:v>
                </c:pt>
                <c:pt idx="113">
                  <c:v>-14</c:v>
                </c:pt>
                <c:pt idx="114">
                  <c:v>-8</c:v>
                </c:pt>
                <c:pt idx="115">
                  <c:v>-12</c:v>
                </c:pt>
                <c:pt idx="116">
                  <c:v>-11</c:v>
                </c:pt>
                <c:pt idx="117">
                  <c:v>-18</c:v>
                </c:pt>
                <c:pt idx="118">
                  <c:v>-30.797983741483897</c:v>
                </c:pt>
                <c:pt idx="119">
                  <c:v>-24.497825247070654</c:v>
                </c:pt>
                <c:pt idx="120">
                  <c:v>-18.260144862279716</c:v>
                </c:pt>
                <c:pt idx="121">
                  <c:v>-15.72299995170917</c:v>
                </c:pt>
                <c:pt idx="122">
                  <c:v>-26.028787762978187</c:v>
                </c:pt>
                <c:pt idx="123">
                  <c:v>-23.475439223899407</c:v>
                </c:pt>
                <c:pt idx="124">
                  <c:v>-19.779772097624353</c:v>
                </c:pt>
                <c:pt idx="125">
                  <c:v>-20.359807456214568</c:v>
                </c:pt>
                <c:pt idx="126">
                  <c:v>-13.172174703814129</c:v>
                </c:pt>
                <c:pt idx="127">
                  <c:v>-10.668754163784932</c:v>
                </c:pt>
                <c:pt idx="128">
                  <c:v>-2.8653696473290524</c:v>
                </c:pt>
                <c:pt idx="129">
                  <c:v>-1.8845213090125261</c:v>
                </c:pt>
                <c:pt idx="130">
                  <c:v>0.30126220310402241</c:v>
                </c:pt>
                <c:pt idx="131">
                  <c:v>0.5626732956239775</c:v>
                </c:pt>
                <c:pt idx="132">
                  <c:v>3.1261155556324036</c:v>
                </c:pt>
                <c:pt idx="133">
                  <c:v>-0.39631063458258842</c:v>
                </c:pt>
                <c:pt idx="134">
                  <c:v>3.3060425059171057</c:v>
                </c:pt>
                <c:pt idx="135">
                  <c:v>-3.9524964417686066</c:v>
                </c:pt>
                <c:pt idx="136">
                  <c:v>-4.4484521288816028</c:v>
                </c:pt>
                <c:pt idx="137">
                  <c:v>-7.6395449840228018</c:v>
                </c:pt>
                <c:pt idx="138">
                  <c:v>-10.008428811799956</c:v>
                </c:pt>
                <c:pt idx="139">
                  <c:v>-14.556398396330334</c:v>
                </c:pt>
                <c:pt idx="140">
                  <c:v>-15.876287344608649</c:v>
                </c:pt>
                <c:pt idx="141">
                  <c:v>-20.004002574043831</c:v>
                </c:pt>
                <c:pt idx="142">
                  <c:v>-24.734015411446613</c:v>
                </c:pt>
                <c:pt idx="143">
                  <c:v>-24.673250600091333</c:v>
                </c:pt>
                <c:pt idx="144">
                  <c:v>-17.353105361910664</c:v>
                </c:pt>
                <c:pt idx="145">
                  <c:v>-10.357287385907187</c:v>
                </c:pt>
                <c:pt idx="146">
                  <c:v>-13.008585043966498</c:v>
                </c:pt>
                <c:pt idx="147">
                  <c:v>-15.558652799307334</c:v>
                </c:pt>
                <c:pt idx="148">
                  <c:v>-9.4430142439283813</c:v>
                </c:pt>
                <c:pt idx="149">
                  <c:v>-8.4808212205117712</c:v>
                </c:pt>
                <c:pt idx="150">
                  <c:v>-13.509119401025767</c:v>
                </c:pt>
                <c:pt idx="151">
                  <c:v>-12.413861841824527</c:v>
                </c:pt>
                <c:pt idx="152">
                  <c:v>-18.493153333456331</c:v>
                </c:pt>
                <c:pt idx="153">
                  <c:v>-15.086256532043441</c:v>
                </c:pt>
                <c:pt idx="154">
                  <c:v>-9.8798927062734183</c:v>
                </c:pt>
                <c:pt idx="155">
                  <c:v>-9.2748991256036835</c:v>
                </c:pt>
                <c:pt idx="156">
                  <c:v>-9.8905873870398189</c:v>
                </c:pt>
                <c:pt idx="157">
                  <c:v>-13.191195993885314</c:v>
                </c:pt>
                <c:pt idx="158">
                  <c:v>-15.274726070158151</c:v>
                </c:pt>
                <c:pt idx="159">
                  <c:v>-22.018359329028598</c:v>
                </c:pt>
                <c:pt idx="160">
                  <c:v>-19.091328348838349</c:v>
                </c:pt>
                <c:pt idx="161">
                  <c:v>-24.85146002458217</c:v>
                </c:pt>
                <c:pt idx="162">
                  <c:v>-15.986583117616293</c:v>
                </c:pt>
                <c:pt idx="163">
                  <c:v>-17.674244044183251</c:v>
                </c:pt>
                <c:pt idx="164">
                  <c:v>-20.521836043096709</c:v>
                </c:pt>
                <c:pt idx="165">
                  <c:v>-27.609955124978431</c:v>
                </c:pt>
                <c:pt idx="166">
                  <c:v>-16.825866425997461</c:v>
                </c:pt>
                <c:pt idx="167">
                  <c:v>-22.38116628378328</c:v>
                </c:pt>
                <c:pt idx="168">
                  <c:v>-16.052938173135875</c:v>
                </c:pt>
                <c:pt idx="169">
                  <c:v>-15.728499732859026</c:v>
                </c:pt>
                <c:pt idx="170">
                  <c:v>-13.787251731012171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14435648"/>
        <c:axId val="1814424224"/>
      </c:lineChart>
      <c:dateAx>
        <c:axId val="1814435648"/>
        <c:scaling>
          <c:orientation val="minMax"/>
          <c:max val="43040"/>
          <c:min val="40909"/>
        </c:scaling>
        <c:delete val="0"/>
        <c:axPos val="b"/>
        <c:majorGridlines>
          <c:spPr>
            <a:ln w="3172">
              <a:solidFill>
                <a:srgbClr val="000000"/>
              </a:solidFill>
              <a:prstDash val="solid"/>
              <a:round/>
            </a:ln>
          </c:spPr>
        </c:majorGridlines>
        <c:numFmt formatCode="yyyy&quot;.&quot;mm" sourceLinked="0"/>
        <c:majorTickMark val="out"/>
        <c:minorTickMark val="none"/>
        <c:tickLblPos val="low"/>
        <c:spPr>
          <a:noFill/>
          <a:ln w="3172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1814424224"/>
        <c:crosses val="autoZero"/>
        <c:auto val="1"/>
        <c:lblOffset val="100"/>
        <c:baseTimeUnit val="months"/>
        <c:majorUnit val="12"/>
        <c:majorTimeUnit val="months"/>
        <c:minorUnit val="12"/>
        <c:minorTimeUnit val="days"/>
      </c:dateAx>
      <c:valAx>
        <c:axId val="1814424224"/>
        <c:scaling>
          <c:orientation val="minMax"/>
          <c:max val="10"/>
          <c:min val="-40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3172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1814435648"/>
        <c:crosses val="autoZero"/>
        <c:crossBetween val="between"/>
      </c:valAx>
      <c:spPr>
        <a:solidFill>
          <a:srgbClr val="FFFFFF"/>
        </a:solidFill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>
      <a:solidFill>
        <a:srgbClr val="000000"/>
      </a:solidFill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fr-FR"/>
    </a:p>
  </c:txPr>
  <c:printSettings>
    <c:headerFooter/>
    <c:pageMargins b="0.75" l="0.7" r="0.7" t="0.75" header="0.3" footer="0.3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256013307544743E-2"/>
          <c:y val="4.8467399720975704E-2"/>
          <c:w val="0.89892605263123493"/>
          <c:h val="0.83395066697761577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chemeClr val="accent3"/>
              </a:solidFill>
              <a:prstDash val="solid"/>
              <a:round/>
            </a:ln>
          </c:spPr>
          <c:marker>
            <c:symbol val="none"/>
          </c:marker>
          <c:cat>
            <c:numRef>
              <c:f>tabel_consumer!$A$7:$A$186</c:f>
              <c:numCache>
                <c:formatCode>yyyy" "mm</c:formatCode>
                <c:ptCount val="180"/>
                <c:pt idx="0">
                  <c:v>37641</c:v>
                </c:pt>
                <c:pt idx="1">
                  <c:v>37672</c:v>
                </c:pt>
                <c:pt idx="2">
                  <c:v>37700</c:v>
                </c:pt>
                <c:pt idx="3">
                  <c:v>37731</c:v>
                </c:pt>
                <c:pt idx="4">
                  <c:v>37761</c:v>
                </c:pt>
                <c:pt idx="5">
                  <c:v>37792</c:v>
                </c:pt>
                <c:pt idx="6">
                  <c:v>37822</c:v>
                </c:pt>
                <c:pt idx="7">
                  <c:v>37853</c:v>
                </c:pt>
                <c:pt idx="8">
                  <c:v>37884</c:v>
                </c:pt>
                <c:pt idx="9">
                  <c:v>37914</c:v>
                </c:pt>
                <c:pt idx="10">
                  <c:v>37945</c:v>
                </c:pt>
                <c:pt idx="11">
                  <c:v>37975</c:v>
                </c:pt>
                <c:pt idx="12">
                  <c:v>38006</c:v>
                </c:pt>
                <c:pt idx="13">
                  <c:v>38037</c:v>
                </c:pt>
                <c:pt idx="14">
                  <c:v>38066</c:v>
                </c:pt>
                <c:pt idx="15">
                  <c:v>38097</c:v>
                </c:pt>
                <c:pt idx="16">
                  <c:v>38127</c:v>
                </c:pt>
                <c:pt idx="17">
                  <c:v>38158</c:v>
                </c:pt>
                <c:pt idx="18">
                  <c:v>38188</c:v>
                </c:pt>
                <c:pt idx="19">
                  <c:v>38219</c:v>
                </c:pt>
                <c:pt idx="20">
                  <c:v>38250</c:v>
                </c:pt>
                <c:pt idx="21">
                  <c:v>38280</c:v>
                </c:pt>
                <c:pt idx="22">
                  <c:v>38311</c:v>
                </c:pt>
                <c:pt idx="23">
                  <c:v>38341</c:v>
                </c:pt>
                <c:pt idx="24">
                  <c:v>38372</c:v>
                </c:pt>
                <c:pt idx="25">
                  <c:v>38403</c:v>
                </c:pt>
                <c:pt idx="26">
                  <c:v>38431</c:v>
                </c:pt>
                <c:pt idx="27">
                  <c:v>38462</c:v>
                </c:pt>
                <c:pt idx="28">
                  <c:v>38492</c:v>
                </c:pt>
                <c:pt idx="29">
                  <c:v>38523</c:v>
                </c:pt>
                <c:pt idx="30">
                  <c:v>38553</c:v>
                </c:pt>
                <c:pt idx="31">
                  <c:v>38584</c:v>
                </c:pt>
                <c:pt idx="32">
                  <c:v>38615</c:v>
                </c:pt>
                <c:pt idx="33">
                  <c:v>38645</c:v>
                </c:pt>
                <c:pt idx="34">
                  <c:v>38676</c:v>
                </c:pt>
                <c:pt idx="35">
                  <c:v>38706</c:v>
                </c:pt>
                <c:pt idx="36">
                  <c:v>38737</c:v>
                </c:pt>
                <c:pt idx="37">
                  <c:v>38768</c:v>
                </c:pt>
                <c:pt idx="38">
                  <c:v>38796</c:v>
                </c:pt>
                <c:pt idx="39">
                  <c:v>38827</c:v>
                </c:pt>
                <c:pt idx="40">
                  <c:v>38857</c:v>
                </c:pt>
                <c:pt idx="41">
                  <c:v>38888</c:v>
                </c:pt>
                <c:pt idx="42">
                  <c:v>38918</c:v>
                </c:pt>
                <c:pt idx="43">
                  <c:v>38949</c:v>
                </c:pt>
                <c:pt idx="44">
                  <c:v>38980</c:v>
                </c:pt>
                <c:pt idx="45">
                  <c:v>39010</c:v>
                </c:pt>
                <c:pt idx="46">
                  <c:v>39041</c:v>
                </c:pt>
                <c:pt idx="47">
                  <c:v>39071</c:v>
                </c:pt>
                <c:pt idx="48">
                  <c:v>39102</c:v>
                </c:pt>
                <c:pt idx="49">
                  <c:v>39133</c:v>
                </c:pt>
                <c:pt idx="50">
                  <c:v>39161</c:v>
                </c:pt>
                <c:pt idx="51">
                  <c:v>39192</c:v>
                </c:pt>
                <c:pt idx="52">
                  <c:v>39222</c:v>
                </c:pt>
                <c:pt idx="53">
                  <c:v>39253</c:v>
                </c:pt>
                <c:pt idx="54">
                  <c:v>39283</c:v>
                </c:pt>
                <c:pt idx="55">
                  <c:v>39314</c:v>
                </c:pt>
                <c:pt idx="56">
                  <c:v>39345</c:v>
                </c:pt>
                <c:pt idx="57">
                  <c:v>39375</c:v>
                </c:pt>
                <c:pt idx="58">
                  <c:v>39406</c:v>
                </c:pt>
                <c:pt idx="59">
                  <c:v>39436</c:v>
                </c:pt>
                <c:pt idx="60">
                  <c:v>39467</c:v>
                </c:pt>
                <c:pt idx="61">
                  <c:v>39498</c:v>
                </c:pt>
                <c:pt idx="62">
                  <c:v>39527</c:v>
                </c:pt>
                <c:pt idx="63">
                  <c:v>39558</c:v>
                </c:pt>
                <c:pt idx="64">
                  <c:v>39588</c:v>
                </c:pt>
                <c:pt idx="65">
                  <c:v>39619</c:v>
                </c:pt>
                <c:pt idx="66">
                  <c:v>39649</c:v>
                </c:pt>
                <c:pt idx="67">
                  <c:v>39680</c:v>
                </c:pt>
                <c:pt idx="68">
                  <c:v>39711</c:v>
                </c:pt>
                <c:pt idx="69">
                  <c:v>39741</c:v>
                </c:pt>
                <c:pt idx="70">
                  <c:v>39772</c:v>
                </c:pt>
                <c:pt idx="71">
                  <c:v>39802</c:v>
                </c:pt>
                <c:pt idx="72">
                  <c:v>39833</c:v>
                </c:pt>
                <c:pt idx="73">
                  <c:v>39864</c:v>
                </c:pt>
                <c:pt idx="74">
                  <c:v>39892</c:v>
                </c:pt>
                <c:pt idx="75">
                  <c:v>39923</c:v>
                </c:pt>
                <c:pt idx="76">
                  <c:v>39953</c:v>
                </c:pt>
                <c:pt idx="77">
                  <c:v>39984</c:v>
                </c:pt>
                <c:pt idx="78">
                  <c:v>40014</c:v>
                </c:pt>
                <c:pt idx="79">
                  <c:v>40045</c:v>
                </c:pt>
                <c:pt idx="80">
                  <c:v>40076</c:v>
                </c:pt>
                <c:pt idx="81">
                  <c:v>40106</c:v>
                </c:pt>
                <c:pt idx="82">
                  <c:v>40137</c:v>
                </c:pt>
                <c:pt idx="83">
                  <c:v>40167</c:v>
                </c:pt>
                <c:pt idx="84">
                  <c:v>40198</c:v>
                </c:pt>
                <c:pt idx="85">
                  <c:v>40229</c:v>
                </c:pt>
                <c:pt idx="86">
                  <c:v>40257</c:v>
                </c:pt>
                <c:pt idx="87">
                  <c:v>40288</c:v>
                </c:pt>
                <c:pt idx="88">
                  <c:v>40318</c:v>
                </c:pt>
                <c:pt idx="89">
                  <c:v>40349</c:v>
                </c:pt>
                <c:pt idx="90">
                  <c:v>40379</c:v>
                </c:pt>
                <c:pt idx="91">
                  <c:v>40410</c:v>
                </c:pt>
                <c:pt idx="92">
                  <c:v>40441</c:v>
                </c:pt>
                <c:pt idx="93">
                  <c:v>40471</c:v>
                </c:pt>
                <c:pt idx="94">
                  <c:v>40502</c:v>
                </c:pt>
                <c:pt idx="95">
                  <c:v>40532</c:v>
                </c:pt>
                <c:pt idx="96">
                  <c:v>40563</c:v>
                </c:pt>
                <c:pt idx="97">
                  <c:v>40594</c:v>
                </c:pt>
                <c:pt idx="98">
                  <c:v>40622</c:v>
                </c:pt>
                <c:pt idx="99">
                  <c:v>40653</c:v>
                </c:pt>
                <c:pt idx="100">
                  <c:v>40683</c:v>
                </c:pt>
                <c:pt idx="101">
                  <c:v>40714</c:v>
                </c:pt>
                <c:pt idx="102">
                  <c:v>40744</c:v>
                </c:pt>
                <c:pt idx="103">
                  <c:v>40775</c:v>
                </c:pt>
                <c:pt idx="104">
                  <c:v>40806</c:v>
                </c:pt>
                <c:pt idx="105">
                  <c:v>40836</c:v>
                </c:pt>
                <c:pt idx="106">
                  <c:v>40867</c:v>
                </c:pt>
                <c:pt idx="107">
                  <c:v>40897</c:v>
                </c:pt>
                <c:pt idx="108">
                  <c:v>40928</c:v>
                </c:pt>
                <c:pt idx="109">
                  <c:v>40959</c:v>
                </c:pt>
                <c:pt idx="110">
                  <c:v>40988</c:v>
                </c:pt>
                <c:pt idx="111">
                  <c:v>41019</c:v>
                </c:pt>
                <c:pt idx="112">
                  <c:v>41049</c:v>
                </c:pt>
                <c:pt idx="113">
                  <c:v>41080</c:v>
                </c:pt>
                <c:pt idx="114">
                  <c:v>41110</c:v>
                </c:pt>
                <c:pt idx="115">
                  <c:v>41141</c:v>
                </c:pt>
                <c:pt idx="116">
                  <c:v>41172</c:v>
                </c:pt>
                <c:pt idx="117">
                  <c:v>41202</c:v>
                </c:pt>
                <c:pt idx="118">
                  <c:v>41233</c:v>
                </c:pt>
                <c:pt idx="119">
                  <c:v>41263</c:v>
                </c:pt>
                <c:pt idx="120">
                  <c:v>41294</c:v>
                </c:pt>
                <c:pt idx="121">
                  <c:v>41325</c:v>
                </c:pt>
                <c:pt idx="122">
                  <c:v>41353</c:v>
                </c:pt>
                <c:pt idx="123">
                  <c:v>41384</c:v>
                </c:pt>
                <c:pt idx="124">
                  <c:v>41414</c:v>
                </c:pt>
                <c:pt idx="125">
                  <c:v>41445</c:v>
                </c:pt>
                <c:pt idx="126">
                  <c:v>41475</c:v>
                </c:pt>
                <c:pt idx="127">
                  <c:v>41506</c:v>
                </c:pt>
                <c:pt idx="128">
                  <c:v>41537</c:v>
                </c:pt>
                <c:pt idx="129">
                  <c:v>41567</c:v>
                </c:pt>
                <c:pt idx="130">
                  <c:v>41598</c:v>
                </c:pt>
                <c:pt idx="131">
                  <c:v>41628</c:v>
                </c:pt>
                <c:pt idx="132">
                  <c:v>41659</c:v>
                </c:pt>
                <c:pt idx="133">
                  <c:v>41690</c:v>
                </c:pt>
                <c:pt idx="134">
                  <c:v>41718</c:v>
                </c:pt>
                <c:pt idx="135">
                  <c:v>41749</c:v>
                </c:pt>
                <c:pt idx="136">
                  <c:v>41779</c:v>
                </c:pt>
                <c:pt idx="137">
                  <c:v>41810</c:v>
                </c:pt>
                <c:pt idx="138">
                  <c:v>41840</c:v>
                </c:pt>
                <c:pt idx="139">
                  <c:v>41871</c:v>
                </c:pt>
                <c:pt idx="140">
                  <c:v>41902</c:v>
                </c:pt>
                <c:pt idx="141">
                  <c:v>41932</c:v>
                </c:pt>
                <c:pt idx="142">
                  <c:v>41963</c:v>
                </c:pt>
                <c:pt idx="143">
                  <c:v>41993</c:v>
                </c:pt>
                <c:pt idx="144">
                  <c:v>42024</c:v>
                </c:pt>
                <c:pt idx="145">
                  <c:v>42055</c:v>
                </c:pt>
                <c:pt idx="146">
                  <c:v>42083</c:v>
                </c:pt>
                <c:pt idx="147">
                  <c:v>42114</c:v>
                </c:pt>
                <c:pt idx="148">
                  <c:v>42144</c:v>
                </c:pt>
                <c:pt idx="149">
                  <c:v>42175</c:v>
                </c:pt>
                <c:pt idx="150">
                  <c:v>42205</c:v>
                </c:pt>
                <c:pt idx="151">
                  <c:v>42236</c:v>
                </c:pt>
                <c:pt idx="152">
                  <c:v>42267</c:v>
                </c:pt>
                <c:pt idx="153">
                  <c:v>42297</c:v>
                </c:pt>
                <c:pt idx="154">
                  <c:v>42328</c:v>
                </c:pt>
                <c:pt idx="155">
                  <c:v>42358</c:v>
                </c:pt>
                <c:pt idx="156">
                  <c:v>42389</c:v>
                </c:pt>
                <c:pt idx="157">
                  <c:v>42420</c:v>
                </c:pt>
                <c:pt idx="158">
                  <c:v>42449</c:v>
                </c:pt>
                <c:pt idx="159">
                  <c:v>42480</c:v>
                </c:pt>
                <c:pt idx="160">
                  <c:v>42510</c:v>
                </c:pt>
                <c:pt idx="161">
                  <c:v>42541</c:v>
                </c:pt>
                <c:pt idx="162">
                  <c:v>42571</c:v>
                </c:pt>
                <c:pt idx="163">
                  <c:v>42602</c:v>
                </c:pt>
                <c:pt idx="164">
                  <c:v>42633</c:v>
                </c:pt>
                <c:pt idx="165">
                  <c:v>42663</c:v>
                </c:pt>
                <c:pt idx="166">
                  <c:v>42694</c:v>
                </c:pt>
                <c:pt idx="167">
                  <c:v>42724</c:v>
                </c:pt>
                <c:pt idx="168">
                  <c:v>42755</c:v>
                </c:pt>
                <c:pt idx="169">
                  <c:v>42786</c:v>
                </c:pt>
                <c:pt idx="170">
                  <c:v>42814</c:v>
                </c:pt>
                <c:pt idx="171">
                  <c:v>42845</c:v>
                </c:pt>
                <c:pt idx="172">
                  <c:v>42875</c:v>
                </c:pt>
                <c:pt idx="173">
                  <c:v>42906</c:v>
                </c:pt>
                <c:pt idx="174">
                  <c:v>42936</c:v>
                </c:pt>
                <c:pt idx="175">
                  <c:v>42967</c:v>
                </c:pt>
                <c:pt idx="176">
                  <c:v>42998</c:v>
                </c:pt>
                <c:pt idx="177">
                  <c:v>43028</c:v>
                </c:pt>
                <c:pt idx="178">
                  <c:v>43059</c:v>
                </c:pt>
                <c:pt idx="179">
                  <c:v>43089</c:v>
                </c:pt>
              </c:numCache>
            </c:numRef>
          </c:cat>
          <c:val>
            <c:numRef>
              <c:f>tabel_consumer!$C$7:$C$186</c:f>
              <c:numCache>
                <c:formatCode>0</c:formatCode>
                <c:ptCount val="180"/>
                <c:pt idx="0">
                  <c:v>36</c:v>
                </c:pt>
                <c:pt idx="1">
                  <c:v>49</c:v>
                </c:pt>
                <c:pt idx="2">
                  <c:v>48</c:v>
                </c:pt>
                <c:pt idx="3">
                  <c:v>44</c:v>
                </c:pt>
                <c:pt idx="4">
                  <c:v>45</c:v>
                </c:pt>
                <c:pt idx="5">
                  <c:v>46</c:v>
                </c:pt>
                <c:pt idx="6">
                  <c:v>43</c:v>
                </c:pt>
                <c:pt idx="7">
                  <c:v>45</c:v>
                </c:pt>
                <c:pt idx="8">
                  <c:v>40</c:v>
                </c:pt>
                <c:pt idx="9">
                  <c:v>49</c:v>
                </c:pt>
                <c:pt idx="10">
                  <c:v>38</c:v>
                </c:pt>
                <c:pt idx="11">
                  <c:v>38</c:v>
                </c:pt>
                <c:pt idx="12">
                  <c:v>39</c:v>
                </c:pt>
                <c:pt idx="13">
                  <c:v>42</c:v>
                </c:pt>
                <c:pt idx="14">
                  <c:v>40</c:v>
                </c:pt>
                <c:pt idx="15">
                  <c:v>43</c:v>
                </c:pt>
                <c:pt idx="16">
                  <c:v>41</c:v>
                </c:pt>
                <c:pt idx="17">
                  <c:v>39</c:v>
                </c:pt>
                <c:pt idx="18">
                  <c:v>35</c:v>
                </c:pt>
                <c:pt idx="19">
                  <c:v>38</c:v>
                </c:pt>
                <c:pt idx="20">
                  <c:v>44</c:v>
                </c:pt>
                <c:pt idx="21">
                  <c:v>42</c:v>
                </c:pt>
                <c:pt idx="22">
                  <c:v>43</c:v>
                </c:pt>
                <c:pt idx="23">
                  <c:v>37</c:v>
                </c:pt>
                <c:pt idx="24">
                  <c:v>45</c:v>
                </c:pt>
                <c:pt idx="25">
                  <c:v>38</c:v>
                </c:pt>
                <c:pt idx="26">
                  <c:v>40</c:v>
                </c:pt>
                <c:pt idx="27">
                  <c:v>42</c:v>
                </c:pt>
                <c:pt idx="28">
                  <c:v>47</c:v>
                </c:pt>
                <c:pt idx="29">
                  <c:v>44</c:v>
                </c:pt>
                <c:pt idx="30">
                  <c:v>48</c:v>
                </c:pt>
                <c:pt idx="31">
                  <c:v>46</c:v>
                </c:pt>
                <c:pt idx="32">
                  <c:v>41</c:v>
                </c:pt>
                <c:pt idx="33">
                  <c:v>38</c:v>
                </c:pt>
                <c:pt idx="34">
                  <c:v>40</c:v>
                </c:pt>
                <c:pt idx="35">
                  <c:v>32</c:v>
                </c:pt>
                <c:pt idx="36">
                  <c:v>37</c:v>
                </c:pt>
                <c:pt idx="37">
                  <c:v>37</c:v>
                </c:pt>
                <c:pt idx="38">
                  <c:v>42</c:v>
                </c:pt>
                <c:pt idx="39">
                  <c:v>37</c:v>
                </c:pt>
                <c:pt idx="40">
                  <c:v>34</c:v>
                </c:pt>
                <c:pt idx="41">
                  <c:v>31</c:v>
                </c:pt>
                <c:pt idx="42">
                  <c:v>31</c:v>
                </c:pt>
                <c:pt idx="43">
                  <c:v>26</c:v>
                </c:pt>
                <c:pt idx="44">
                  <c:v>29</c:v>
                </c:pt>
                <c:pt idx="45">
                  <c:v>22</c:v>
                </c:pt>
                <c:pt idx="46">
                  <c:v>23</c:v>
                </c:pt>
                <c:pt idx="47">
                  <c:v>49</c:v>
                </c:pt>
                <c:pt idx="48">
                  <c:v>37</c:v>
                </c:pt>
                <c:pt idx="49">
                  <c:v>26</c:v>
                </c:pt>
                <c:pt idx="50">
                  <c:v>25</c:v>
                </c:pt>
                <c:pt idx="51">
                  <c:v>20</c:v>
                </c:pt>
                <c:pt idx="52">
                  <c:v>17</c:v>
                </c:pt>
                <c:pt idx="53">
                  <c:v>20</c:v>
                </c:pt>
                <c:pt idx="54">
                  <c:v>22</c:v>
                </c:pt>
                <c:pt idx="55">
                  <c:v>18</c:v>
                </c:pt>
                <c:pt idx="56">
                  <c:v>18</c:v>
                </c:pt>
                <c:pt idx="57">
                  <c:v>7</c:v>
                </c:pt>
                <c:pt idx="58">
                  <c:v>18</c:v>
                </c:pt>
                <c:pt idx="59">
                  <c:v>6</c:v>
                </c:pt>
                <c:pt idx="60">
                  <c:v>8</c:v>
                </c:pt>
                <c:pt idx="61">
                  <c:v>10</c:v>
                </c:pt>
                <c:pt idx="62">
                  <c:v>4</c:v>
                </c:pt>
                <c:pt idx="63">
                  <c:v>13</c:v>
                </c:pt>
                <c:pt idx="64">
                  <c:v>12</c:v>
                </c:pt>
                <c:pt idx="65">
                  <c:v>17</c:v>
                </c:pt>
                <c:pt idx="66">
                  <c:v>17</c:v>
                </c:pt>
                <c:pt idx="67">
                  <c:v>24</c:v>
                </c:pt>
                <c:pt idx="68">
                  <c:v>27</c:v>
                </c:pt>
                <c:pt idx="69">
                  <c:v>41</c:v>
                </c:pt>
                <c:pt idx="70">
                  <c:v>57</c:v>
                </c:pt>
                <c:pt idx="71">
                  <c:v>62</c:v>
                </c:pt>
                <c:pt idx="72">
                  <c:v>71</c:v>
                </c:pt>
                <c:pt idx="73">
                  <c:v>78</c:v>
                </c:pt>
                <c:pt idx="74">
                  <c:v>73</c:v>
                </c:pt>
                <c:pt idx="75">
                  <c:v>79</c:v>
                </c:pt>
                <c:pt idx="76">
                  <c:v>76</c:v>
                </c:pt>
                <c:pt idx="77">
                  <c:v>73</c:v>
                </c:pt>
                <c:pt idx="78">
                  <c:v>73</c:v>
                </c:pt>
                <c:pt idx="79">
                  <c:v>74</c:v>
                </c:pt>
                <c:pt idx="80">
                  <c:v>75</c:v>
                </c:pt>
                <c:pt idx="81">
                  <c:v>67</c:v>
                </c:pt>
                <c:pt idx="82">
                  <c:v>66</c:v>
                </c:pt>
                <c:pt idx="83">
                  <c:v>64</c:v>
                </c:pt>
                <c:pt idx="84">
                  <c:v>71</c:v>
                </c:pt>
                <c:pt idx="85">
                  <c:v>68</c:v>
                </c:pt>
                <c:pt idx="86">
                  <c:v>65</c:v>
                </c:pt>
                <c:pt idx="87">
                  <c:v>53</c:v>
                </c:pt>
                <c:pt idx="88">
                  <c:v>46</c:v>
                </c:pt>
                <c:pt idx="89">
                  <c:v>43</c:v>
                </c:pt>
                <c:pt idx="90">
                  <c:v>37</c:v>
                </c:pt>
                <c:pt idx="91">
                  <c:v>36</c:v>
                </c:pt>
                <c:pt idx="92">
                  <c:v>39</c:v>
                </c:pt>
                <c:pt idx="93">
                  <c:v>38</c:v>
                </c:pt>
                <c:pt idx="94">
                  <c:v>31</c:v>
                </c:pt>
                <c:pt idx="95">
                  <c:v>25</c:v>
                </c:pt>
                <c:pt idx="96">
                  <c:v>29</c:v>
                </c:pt>
                <c:pt idx="97">
                  <c:v>22</c:v>
                </c:pt>
                <c:pt idx="98">
                  <c:v>17</c:v>
                </c:pt>
                <c:pt idx="99">
                  <c:v>17</c:v>
                </c:pt>
                <c:pt idx="100">
                  <c:v>14</c:v>
                </c:pt>
                <c:pt idx="101">
                  <c:v>24</c:v>
                </c:pt>
                <c:pt idx="102">
                  <c:v>22</c:v>
                </c:pt>
                <c:pt idx="103">
                  <c:v>25</c:v>
                </c:pt>
                <c:pt idx="104">
                  <c:v>35</c:v>
                </c:pt>
                <c:pt idx="105">
                  <c:v>31</c:v>
                </c:pt>
                <c:pt idx="106">
                  <c:v>50</c:v>
                </c:pt>
                <c:pt idx="107">
                  <c:v>31</c:v>
                </c:pt>
                <c:pt idx="108">
                  <c:v>36</c:v>
                </c:pt>
                <c:pt idx="109">
                  <c:v>42</c:v>
                </c:pt>
                <c:pt idx="110">
                  <c:v>35</c:v>
                </c:pt>
                <c:pt idx="111">
                  <c:v>44</c:v>
                </c:pt>
                <c:pt idx="112">
                  <c:v>40</c:v>
                </c:pt>
                <c:pt idx="113">
                  <c:v>38</c:v>
                </c:pt>
                <c:pt idx="114">
                  <c:v>40</c:v>
                </c:pt>
                <c:pt idx="115">
                  <c:v>50</c:v>
                </c:pt>
                <c:pt idx="116">
                  <c:v>46</c:v>
                </c:pt>
                <c:pt idx="117">
                  <c:v>54</c:v>
                </c:pt>
                <c:pt idx="118">
                  <c:v>58.447070491700345</c:v>
                </c:pt>
                <c:pt idx="119">
                  <c:v>54.392511768177123</c:v>
                </c:pt>
                <c:pt idx="120">
                  <c:v>52.127206916925388</c:v>
                </c:pt>
                <c:pt idx="121">
                  <c:v>59.701888485645171</c:v>
                </c:pt>
                <c:pt idx="122">
                  <c:v>62.306094787106439</c:v>
                </c:pt>
                <c:pt idx="123">
                  <c:v>62.628015912650312</c:v>
                </c:pt>
                <c:pt idx="124">
                  <c:v>63.23309413210476</c:v>
                </c:pt>
                <c:pt idx="125">
                  <c:v>57.688575171237893</c:v>
                </c:pt>
                <c:pt idx="126">
                  <c:v>55.803470733959323</c:v>
                </c:pt>
                <c:pt idx="127">
                  <c:v>49.882699849767334</c:v>
                </c:pt>
                <c:pt idx="128">
                  <c:v>46.548287981782423</c:v>
                </c:pt>
                <c:pt idx="129">
                  <c:v>47.425130679087054</c:v>
                </c:pt>
                <c:pt idx="130">
                  <c:v>41.459991799331185</c:v>
                </c:pt>
                <c:pt idx="131">
                  <c:v>38.206789367691208</c:v>
                </c:pt>
                <c:pt idx="132">
                  <c:v>36.746966380798142</c:v>
                </c:pt>
                <c:pt idx="133">
                  <c:v>34.477119256815733</c:v>
                </c:pt>
                <c:pt idx="134">
                  <c:v>37.079449422195879</c:v>
                </c:pt>
                <c:pt idx="135">
                  <c:v>39.535851656051904</c:v>
                </c:pt>
                <c:pt idx="136">
                  <c:v>37.193566212345253</c:v>
                </c:pt>
                <c:pt idx="137">
                  <c:v>37.122099437458978</c:v>
                </c:pt>
                <c:pt idx="138">
                  <c:v>44.548562865174517</c:v>
                </c:pt>
                <c:pt idx="139">
                  <c:v>34.970326499585745</c:v>
                </c:pt>
                <c:pt idx="140">
                  <c:v>42.287381631381187</c:v>
                </c:pt>
                <c:pt idx="141">
                  <c:v>37.125471717621807</c:v>
                </c:pt>
                <c:pt idx="142">
                  <c:v>31.937991869881287</c:v>
                </c:pt>
                <c:pt idx="143">
                  <c:v>28.931312881867129</c:v>
                </c:pt>
                <c:pt idx="144">
                  <c:v>19.145857455338252</c:v>
                </c:pt>
                <c:pt idx="145">
                  <c:v>22.537207506446574</c:v>
                </c:pt>
                <c:pt idx="146">
                  <c:v>25.725273073794199</c:v>
                </c:pt>
                <c:pt idx="147">
                  <c:v>30.613599185550129</c:v>
                </c:pt>
                <c:pt idx="148">
                  <c:v>20.940782631021236</c:v>
                </c:pt>
                <c:pt idx="149">
                  <c:v>24.375706093662181</c:v>
                </c:pt>
                <c:pt idx="150">
                  <c:v>26.190980346360831</c:v>
                </c:pt>
                <c:pt idx="151">
                  <c:v>20.153784611195718</c:v>
                </c:pt>
                <c:pt idx="152">
                  <c:v>30.780688132553063</c:v>
                </c:pt>
                <c:pt idx="153">
                  <c:v>24.922838813310879</c:v>
                </c:pt>
                <c:pt idx="154">
                  <c:v>17.583683590013472</c:v>
                </c:pt>
                <c:pt idx="155">
                  <c:v>18.768657116799137</c:v>
                </c:pt>
                <c:pt idx="156">
                  <c:v>16.888747614330207</c:v>
                </c:pt>
                <c:pt idx="157">
                  <c:v>15.668581092543331</c:v>
                </c:pt>
                <c:pt idx="158">
                  <c:v>13.582801802361626</c:v>
                </c:pt>
                <c:pt idx="159">
                  <c:v>14.774418380615915</c:v>
                </c:pt>
                <c:pt idx="160">
                  <c:v>19.869759219616327</c:v>
                </c:pt>
                <c:pt idx="161">
                  <c:v>15.922656810176079</c:v>
                </c:pt>
                <c:pt idx="162">
                  <c:v>18.487665131254019</c:v>
                </c:pt>
                <c:pt idx="163">
                  <c:v>25.309294179202134</c:v>
                </c:pt>
                <c:pt idx="164">
                  <c:v>46.606182826728002</c:v>
                </c:pt>
                <c:pt idx="165">
                  <c:v>51.645106524357857</c:v>
                </c:pt>
                <c:pt idx="166">
                  <c:v>32.670992950455286</c:v>
                </c:pt>
                <c:pt idx="167">
                  <c:v>27.610989459521758</c:v>
                </c:pt>
                <c:pt idx="168">
                  <c:v>21.889331855016138</c:v>
                </c:pt>
                <c:pt idx="169">
                  <c:v>29.336261501249385</c:v>
                </c:pt>
                <c:pt idx="170">
                  <c:v>20.161763636892982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14423680"/>
        <c:axId val="1814420416"/>
      </c:lineChart>
      <c:dateAx>
        <c:axId val="1814423680"/>
        <c:scaling>
          <c:orientation val="minMax"/>
          <c:max val="43040"/>
          <c:min val="40909"/>
        </c:scaling>
        <c:delete val="0"/>
        <c:axPos val="b"/>
        <c:majorGridlines>
          <c:spPr>
            <a:ln w="3172">
              <a:solidFill>
                <a:srgbClr val="000000"/>
              </a:solidFill>
              <a:prstDash val="solid"/>
              <a:round/>
            </a:ln>
          </c:spPr>
        </c:majorGridlines>
        <c:numFmt formatCode="yyyy&quot;.&quot;mm" sourceLinked="0"/>
        <c:majorTickMark val="out"/>
        <c:minorTickMark val="none"/>
        <c:tickLblPos val="low"/>
        <c:spPr>
          <a:noFill/>
          <a:ln w="3172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1814420416"/>
        <c:crosses val="autoZero"/>
        <c:auto val="1"/>
        <c:lblOffset val="100"/>
        <c:baseTimeUnit val="months"/>
        <c:majorUnit val="12"/>
        <c:majorTimeUnit val="months"/>
        <c:minorUnit val="12"/>
        <c:minorTimeUnit val="days"/>
      </c:dateAx>
      <c:valAx>
        <c:axId val="1814420416"/>
        <c:scaling>
          <c:orientation val="minMax"/>
          <c:max val="70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3172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1814423680"/>
        <c:crosses val="autoZero"/>
        <c:crossBetween val="between"/>
      </c:valAx>
      <c:spPr>
        <a:solidFill>
          <a:srgbClr val="FFFFFF"/>
        </a:solidFill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>
      <a:solidFill>
        <a:srgbClr val="000000"/>
      </a:solidFill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fr-FR"/>
    </a:p>
  </c:txPr>
  <c:printSettings>
    <c:headerFooter/>
    <c:pageMargins b="0.75" l="0.7" r="0.7" t="0.75" header="0.3" footer="0.3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256013307544743E-2"/>
          <c:y val="4.8467399720975704E-2"/>
          <c:w val="0.89892605263123493"/>
          <c:h val="0.83395066697761577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chemeClr val="accent4"/>
              </a:solidFill>
              <a:prstDash val="solid"/>
              <a:round/>
            </a:ln>
          </c:spPr>
          <c:marker>
            <c:symbol val="none"/>
          </c:marker>
          <c:cat>
            <c:numRef>
              <c:f>tabel_consumer!$A$7:$A$186</c:f>
              <c:numCache>
                <c:formatCode>yyyy" "mm</c:formatCode>
                <c:ptCount val="180"/>
                <c:pt idx="0">
                  <c:v>37641</c:v>
                </c:pt>
                <c:pt idx="1">
                  <c:v>37672</c:v>
                </c:pt>
                <c:pt idx="2">
                  <c:v>37700</c:v>
                </c:pt>
                <c:pt idx="3">
                  <c:v>37731</c:v>
                </c:pt>
                <c:pt idx="4">
                  <c:v>37761</c:v>
                </c:pt>
                <c:pt idx="5">
                  <c:v>37792</c:v>
                </c:pt>
                <c:pt idx="6">
                  <c:v>37822</c:v>
                </c:pt>
                <c:pt idx="7">
                  <c:v>37853</c:v>
                </c:pt>
                <c:pt idx="8">
                  <c:v>37884</c:v>
                </c:pt>
                <c:pt idx="9">
                  <c:v>37914</c:v>
                </c:pt>
                <c:pt idx="10">
                  <c:v>37945</c:v>
                </c:pt>
                <c:pt idx="11">
                  <c:v>37975</c:v>
                </c:pt>
                <c:pt idx="12">
                  <c:v>38006</c:v>
                </c:pt>
                <c:pt idx="13">
                  <c:v>38037</c:v>
                </c:pt>
                <c:pt idx="14">
                  <c:v>38066</c:v>
                </c:pt>
                <c:pt idx="15">
                  <c:v>38097</c:v>
                </c:pt>
                <c:pt idx="16">
                  <c:v>38127</c:v>
                </c:pt>
                <c:pt idx="17">
                  <c:v>38158</c:v>
                </c:pt>
                <c:pt idx="18">
                  <c:v>38188</c:v>
                </c:pt>
                <c:pt idx="19">
                  <c:v>38219</c:v>
                </c:pt>
                <c:pt idx="20">
                  <c:v>38250</c:v>
                </c:pt>
                <c:pt idx="21">
                  <c:v>38280</c:v>
                </c:pt>
                <c:pt idx="22">
                  <c:v>38311</c:v>
                </c:pt>
                <c:pt idx="23">
                  <c:v>38341</c:v>
                </c:pt>
                <c:pt idx="24">
                  <c:v>38372</c:v>
                </c:pt>
                <c:pt idx="25">
                  <c:v>38403</c:v>
                </c:pt>
                <c:pt idx="26">
                  <c:v>38431</c:v>
                </c:pt>
                <c:pt idx="27">
                  <c:v>38462</c:v>
                </c:pt>
                <c:pt idx="28">
                  <c:v>38492</c:v>
                </c:pt>
                <c:pt idx="29">
                  <c:v>38523</c:v>
                </c:pt>
                <c:pt idx="30">
                  <c:v>38553</c:v>
                </c:pt>
                <c:pt idx="31">
                  <c:v>38584</c:v>
                </c:pt>
                <c:pt idx="32">
                  <c:v>38615</c:v>
                </c:pt>
                <c:pt idx="33">
                  <c:v>38645</c:v>
                </c:pt>
                <c:pt idx="34">
                  <c:v>38676</c:v>
                </c:pt>
                <c:pt idx="35">
                  <c:v>38706</c:v>
                </c:pt>
                <c:pt idx="36">
                  <c:v>38737</c:v>
                </c:pt>
                <c:pt idx="37">
                  <c:v>38768</c:v>
                </c:pt>
                <c:pt idx="38">
                  <c:v>38796</c:v>
                </c:pt>
                <c:pt idx="39">
                  <c:v>38827</c:v>
                </c:pt>
                <c:pt idx="40">
                  <c:v>38857</c:v>
                </c:pt>
                <c:pt idx="41">
                  <c:v>38888</c:v>
                </c:pt>
                <c:pt idx="42">
                  <c:v>38918</c:v>
                </c:pt>
                <c:pt idx="43">
                  <c:v>38949</c:v>
                </c:pt>
                <c:pt idx="44">
                  <c:v>38980</c:v>
                </c:pt>
                <c:pt idx="45">
                  <c:v>39010</c:v>
                </c:pt>
                <c:pt idx="46">
                  <c:v>39041</c:v>
                </c:pt>
                <c:pt idx="47">
                  <c:v>39071</c:v>
                </c:pt>
                <c:pt idx="48">
                  <c:v>39102</c:v>
                </c:pt>
                <c:pt idx="49">
                  <c:v>39133</c:v>
                </c:pt>
                <c:pt idx="50">
                  <c:v>39161</c:v>
                </c:pt>
                <c:pt idx="51">
                  <c:v>39192</c:v>
                </c:pt>
                <c:pt idx="52">
                  <c:v>39222</c:v>
                </c:pt>
                <c:pt idx="53">
                  <c:v>39253</c:v>
                </c:pt>
                <c:pt idx="54">
                  <c:v>39283</c:v>
                </c:pt>
                <c:pt idx="55">
                  <c:v>39314</c:v>
                </c:pt>
                <c:pt idx="56">
                  <c:v>39345</c:v>
                </c:pt>
                <c:pt idx="57">
                  <c:v>39375</c:v>
                </c:pt>
                <c:pt idx="58">
                  <c:v>39406</c:v>
                </c:pt>
                <c:pt idx="59">
                  <c:v>39436</c:v>
                </c:pt>
                <c:pt idx="60">
                  <c:v>39467</c:v>
                </c:pt>
                <c:pt idx="61">
                  <c:v>39498</c:v>
                </c:pt>
                <c:pt idx="62">
                  <c:v>39527</c:v>
                </c:pt>
                <c:pt idx="63">
                  <c:v>39558</c:v>
                </c:pt>
                <c:pt idx="64">
                  <c:v>39588</c:v>
                </c:pt>
                <c:pt idx="65">
                  <c:v>39619</c:v>
                </c:pt>
                <c:pt idx="66">
                  <c:v>39649</c:v>
                </c:pt>
                <c:pt idx="67">
                  <c:v>39680</c:v>
                </c:pt>
                <c:pt idx="68">
                  <c:v>39711</c:v>
                </c:pt>
                <c:pt idx="69">
                  <c:v>39741</c:v>
                </c:pt>
                <c:pt idx="70">
                  <c:v>39772</c:v>
                </c:pt>
                <c:pt idx="71">
                  <c:v>39802</c:v>
                </c:pt>
                <c:pt idx="72">
                  <c:v>39833</c:v>
                </c:pt>
                <c:pt idx="73">
                  <c:v>39864</c:v>
                </c:pt>
                <c:pt idx="74">
                  <c:v>39892</c:v>
                </c:pt>
                <c:pt idx="75">
                  <c:v>39923</c:v>
                </c:pt>
                <c:pt idx="76">
                  <c:v>39953</c:v>
                </c:pt>
                <c:pt idx="77">
                  <c:v>39984</c:v>
                </c:pt>
                <c:pt idx="78">
                  <c:v>40014</c:v>
                </c:pt>
                <c:pt idx="79">
                  <c:v>40045</c:v>
                </c:pt>
                <c:pt idx="80">
                  <c:v>40076</c:v>
                </c:pt>
                <c:pt idx="81">
                  <c:v>40106</c:v>
                </c:pt>
                <c:pt idx="82">
                  <c:v>40137</c:v>
                </c:pt>
                <c:pt idx="83">
                  <c:v>40167</c:v>
                </c:pt>
                <c:pt idx="84">
                  <c:v>40198</c:v>
                </c:pt>
                <c:pt idx="85">
                  <c:v>40229</c:v>
                </c:pt>
                <c:pt idx="86">
                  <c:v>40257</c:v>
                </c:pt>
                <c:pt idx="87">
                  <c:v>40288</c:v>
                </c:pt>
                <c:pt idx="88">
                  <c:v>40318</c:v>
                </c:pt>
                <c:pt idx="89">
                  <c:v>40349</c:v>
                </c:pt>
                <c:pt idx="90">
                  <c:v>40379</c:v>
                </c:pt>
                <c:pt idx="91">
                  <c:v>40410</c:v>
                </c:pt>
                <c:pt idx="92">
                  <c:v>40441</c:v>
                </c:pt>
                <c:pt idx="93">
                  <c:v>40471</c:v>
                </c:pt>
                <c:pt idx="94">
                  <c:v>40502</c:v>
                </c:pt>
                <c:pt idx="95">
                  <c:v>40532</c:v>
                </c:pt>
                <c:pt idx="96">
                  <c:v>40563</c:v>
                </c:pt>
                <c:pt idx="97">
                  <c:v>40594</c:v>
                </c:pt>
                <c:pt idx="98">
                  <c:v>40622</c:v>
                </c:pt>
                <c:pt idx="99">
                  <c:v>40653</c:v>
                </c:pt>
                <c:pt idx="100">
                  <c:v>40683</c:v>
                </c:pt>
                <c:pt idx="101">
                  <c:v>40714</c:v>
                </c:pt>
                <c:pt idx="102">
                  <c:v>40744</c:v>
                </c:pt>
                <c:pt idx="103">
                  <c:v>40775</c:v>
                </c:pt>
                <c:pt idx="104">
                  <c:v>40806</c:v>
                </c:pt>
                <c:pt idx="105">
                  <c:v>40836</c:v>
                </c:pt>
                <c:pt idx="106">
                  <c:v>40867</c:v>
                </c:pt>
                <c:pt idx="107">
                  <c:v>40897</c:v>
                </c:pt>
                <c:pt idx="108">
                  <c:v>40928</c:v>
                </c:pt>
                <c:pt idx="109">
                  <c:v>40959</c:v>
                </c:pt>
                <c:pt idx="110">
                  <c:v>40988</c:v>
                </c:pt>
                <c:pt idx="111">
                  <c:v>41019</c:v>
                </c:pt>
                <c:pt idx="112">
                  <c:v>41049</c:v>
                </c:pt>
                <c:pt idx="113">
                  <c:v>41080</c:v>
                </c:pt>
                <c:pt idx="114">
                  <c:v>41110</c:v>
                </c:pt>
                <c:pt idx="115">
                  <c:v>41141</c:v>
                </c:pt>
                <c:pt idx="116">
                  <c:v>41172</c:v>
                </c:pt>
                <c:pt idx="117">
                  <c:v>41202</c:v>
                </c:pt>
                <c:pt idx="118">
                  <c:v>41233</c:v>
                </c:pt>
                <c:pt idx="119">
                  <c:v>41263</c:v>
                </c:pt>
                <c:pt idx="120">
                  <c:v>41294</c:v>
                </c:pt>
                <c:pt idx="121">
                  <c:v>41325</c:v>
                </c:pt>
                <c:pt idx="122">
                  <c:v>41353</c:v>
                </c:pt>
                <c:pt idx="123">
                  <c:v>41384</c:v>
                </c:pt>
                <c:pt idx="124">
                  <c:v>41414</c:v>
                </c:pt>
                <c:pt idx="125">
                  <c:v>41445</c:v>
                </c:pt>
                <c:pt idx="126">
                  <c:v>41475</c:v>
                </c:pt>
                <c:pt idx="127">
                  <c:v>41506</c:v>
                </c:pt>
                <c:pt idx="128">
                  <c:v>41537</c:v>
                </c:pt>
                <c:pt idx="129">
                  <c:v>41567</c:v>
                </c:pt>
                <c:pt idx="130">
                  <c:v>41598</c:v>
                </c:pt>
                <c:pt idx="131">
                  <c:v>41628</c:v>
                </c:pt>
                <c:pt idx="132">
                  <c:v>41659</c:v>
                </c:pt>
                <c:pt idx="133">
                  <c:v>41690</c:v>
                </c:pt>
                <c:pt idx="134">
                  <c:v>41718</c:v>
                </c:pt>
                <c:pt idx="135">
                  <c:v>41749</c:v>
                </c:pt>
                <c:pt idx="136">
                  <c:v>41779</c:v>
                </c:pt>
                <c:pt idx="137">
                  <c:v>41810</c:v>
                </c:pt>
                <c:pt idx="138">
                  <c:v>41840</c:v>
                </c:pt>
                <c:pt idx="139">
                  <c:v>41871</c:v>
                </c:pt>
                <c:pt idx="140">
                  <c:v>41902</c:v>
                </c:pt>
                <c:pt idx="141">
                  <c:v>41932</c:v>
                </c:pt>
                <c:pt idx="142">
                  <c:v>41963</c:v>
                </c:pt>
                <c:pt idx="143">
                  <c:v>41993</c:v>
                </c:pt>
                <c:pt idx="144">
                  <c:v>42024</c:v>
                </c:pt>
                <c:pt idx="145">
                  <c:v>42055</c:v>
                </c:pt>
                <c:pt idx="146">
                  <c:v>42083</c:v>
                </c:pt>
                <c:pt idx="147">
                  <c:v>42114</c:v>
                </c:pt>
                <c:pt idx="148">
                  <c:v>42144</c:v>
                </c:pt>
                <c:pt idx="149">
                  <c:v>42175</c:v>
                </c:pt>
                <c:pt idx="150">
                  <c:v>42205</c:v>
                </c:pt>
                <c:pt idx="151">
                  <c:v>42236</c:v>
                </c:pt>
                <c:pt idx="152">
                  <c:v>42267</c:v>
                </c:pt>
                <c:pt idx="153">
                  <c:v>42297</c:v>
                </c:pt>
                <c:pt idx="154">
                  <c:v>42328</c:v>
                </c:pt>
                <c:pt idx="155">
                  <c:v>42358</c:v>
                </c:pt>
                <c:pt idx="156">
                  <c:v>42389</c:v>
                </c:pt>
                <c:pt idx="157">
                  <c:v>42420</c:v>
                </c:pt>
                <c:pt idx="158">
                  <c:v>42449</c:v>
                </c:pt>
                <c:pt idx="159">
                  <c:v>42480</c:v>
                </c:pt>
                <c:pt idx="160">
                  <c:v>42510</c:v>
                </c:pt>
                <c:pt idx="161">
                  <c:v>42541</c:v>
                </c:pt>
                <c:pt idx="162">
                  <c:v>42571</c:v>
                </c:pt>
                <c:pt idx="163">
                  <c:v>42602</c:v>
                </c:pt>
                <c:pt idx="164">
                  <c:v>42633</c:v>
                </c:pt>
                <c:pt idx="165">
                  <c:v>42663</c:v>
                </c:pt>
                <c:pt idx="166">
                  <c:v>42694</c:v>
                </c:pt>
                <c:pt idx="167">
                  <c:v>42724</c:v>
                </c:pt>
                <c:pt idx="168">
                  <c:v>42755</c:v>
                </c:pt>
                <c:pt idx="169">
                  <c:v>42786</c:v>
                </c:pt>
                <c:pt idx="170">
                  <c:v>42814</c:v>
                </c:pt>
                <c:pt idx="171">
                  <c:v>42845</c:v>
                </c:pt>
                <c:pt idx="172">
                  <c:v>42875</c:v>
                </c:pt>
                <c:pt idx="173">
                  <c:v>42906</c:v>
                </c:pt>
                <c:pt idx="174">
                  <c:v>42936</c:v>
                </c:pt>
                <c:pt idx="175">
                  <c:v>42967</c:v>
                </c:pt>
                <c:pt idx="176">
                  <c:v>42998</c:v>
                </c:pt>
                <c:pt idx="177">
                  <c:v>43028</c:v>
                </c:pt>
                <c:pt idx="178">
                  <c:v>43059</c:v>
                </c:pt>
                <c:pt idx="179">
                  <c:v>43089</c:v>
                </c:pt>
              </c:numCache>
            </c:numRef>
          </c:cat>
          <c:val>
            <c:numRef>
              <c:f>tabel_consumer!$D$7:$D$186</c:f>
              <c:numCache>
                <c:formatCode>0</c:formatCode>
                <c:ptCount val="180"/>
                <c:pt idx="0">
                  <c:v>3</c:v>
                </c:pt>
                <c:pt idx="1">
                  <c:v>1</c:v>
                </c:pt>
                <c:pt idx="2">
                  <c:v>0</c:v>
                </c:pt>
                <c:pt idx="3">
                  <c:v>3</c:v>
                </c:pt>
                <c:pt idx="4">
                  <c:v>4</c:v>
                </c:pt>
                <c:pt idx="5">
                  <c:v>2</c:v>
                </c:pt>
                <c:pt idx="6">
                  <c:v>3</c:v>
                </c:pt>
                <c:pt idx="7">
                  <c:v>2</c:v>
                </c:pt>
                <c:pt idx="8">
                  <c:v>2</c:v>
                </c:pt>
                <c:pt idx="9">
                  <c:v>4</c:v>
                </c:pt>
                <c:pt idx="10">
                  <c:v>4</c:v>
                </c:pt>
                <c:pt idx="11">
                  <c:v>3</c:v>
                </c:pt>
                <c:pt idx="12">
                  <c:v>4</c:v>
                </c:pt>
                <c:pt idx="13">
                  <c:v>6</c:v>
                </c:pt>
                <c:pt idx="14">
                  <c:v>3</c:v>
                </c:pt>
                <c:pt idx="15">
                  <c:v>4</c:v>
                </c:pt>
                <c:pt idx="16">
                  <c:v>3</c:v>
                </c:pt>
                <c:pt idx="17">
                  <c:v>6</c:v>
                </c:pt>
                <c:pt idx="18">
                  <c:v>3</c:v>
                </c:pt>
                <c:pt idx="19">
                  <c:v>5</c:v>
                </c:pt>
                <c:pt idx="20">
                  <c:v>4</c:v>
                </c:pt>
                <c:pt idx="21">
                  <c:v>4</c:v>
                </c:pt>
                <c:pt idx="22">
                  <c:v>2</c:v>
                </c:pt>
                <c:pt idx="23">
                  <c:v>4</c:v>
                </c:pt>
                <c:pt idx="24">
                  <c:v>2</c:v>
                </c:pt>
                <c:pt idx="25">
                  <c:v>3</c:v>
                </c:pt>
                <c:pt idx="26">
                  <c:v>4</c:v>
                </c:pt>
                <c:pt idx="27">
                  <c:v>1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-1</c:v>
                </c:pt>
                <c:pt idx="32">
                  <c:v>-4</c:v>
                </c:pt>
                <c:pt idx="33">
                  <c:v>-1</c:v>
                </c:pt>
                <c:pt idx="34">
                  <c:v>1</c:v>
                </c:pt>
                <c:pt idx="35">
                  <c:v>4</c:v>
                </c:pt>
                <c:pt idx="36">
                  <c:v>3</c:v>
                </c:pt>
                <c:pt idx="37">
                  <c:v>2</c:v>
                </c:pt>
                <c:pt idx="38">
                  <c:v>5</c:v>
                </c:pt>
                <c:pt idx="39">
                  <c:v>3</c:v>
                </c:pt>
                <c:pt idx="40">
                  <c:v>1</c:v>
                </c:pt>
                <c:pt idx="41">
                  <c:v>4</c:v>
                </c:pt>
                <c:pt idx="42">
                  <c:v>2</c:v>
                </c:pt>
                <c:pt idx="43">
                  <c:v>2</c:v>
                </c:pt>
                <c:pt idx="44">
                  <c:v>0</c:v>
                </c:pt>
                <c:pt idx="45">
                  <c:v>4</c:v>
                </c:pt>
                <c:pt idx="46">
                  <c:v>6</c:v>
                </c:pt>
                <c:pt idx="47">
                  <c:v>2</c:v>
                </c:pt>
                <c:pt idx="48">
                  <c:v>4</c:v>
                </c:pt>
                <c:pt idx="49">
                  <c:v>5</c:v>
                </c:pt>
                <c:pt idx="50">
                  <c:v>3</c:v>
                </c:pt>
                <c:pt idx="51">
                  <c:v>3</c:v>
                </c:pt>
                <c:pt idx="52">
                  <c:v>3</c:v>
                </c:pt>
                <c:pt idx="53">
                  <c:v>3</c:v>
                </c:pt>
                <c:pt idx="54">
                  <c:v>3</c:v>
                </c:pt>
                <c:pt idx="55">
                  <c:v>2</c:v>
                </c:pt>
                <c:pt idx="56">
                  <c:v>6</c:v>
                </c:pt>
                <c:pt idx="57">
                  <c:v>0</c:v>
                </c:pt>
                <c:pt idx="58">
                  <c:v>-4</c:v>
                </c:pt>
                <c:pt idx="59">
                  <c:v>-3</c:v>
                </c:pt>
                <c:pt idx="60">
                  <c:v>-5</c:v>
                </c:pt>
                <c:pt idx="61">
                  <c:v>-6</c:v>
                </c:pt>
                <c:pt idx="62">
                  <c:v>-5</c:v>
                </c:pt>
                <c:pt idx="63">
                  <c:v>-5</c:v>
                </c:pt>
                <c:pt idx="64">
                  <c:v>-4</c:v>
                </c:pt>
                <c:pt idx="65">
                  <c:v>-8</c:v>
                </c:pt>
                <c:pt idx="66">
                  <c:v>-5</c:v>
                </c:pt>
                <c:pt idx="67">
                  <c:v>-2</c:v>
                </c:pt>
                <c:pt idx="68">
                  <c:v>-2</c:v>
                </c:pt>
                <c:pt idx="69">
                  <c:v>-6</c:v>
                </c:pt>
                <c:pt idx="70">
                  <c:v>-7</c:v>
                </c:pt>
                <c:pt idx="71">
                  <c:v>-5</c:v>
                </c:pt>
                <c:pt idx="72">
                  <c:v>-3</c:v>
                </c:pt>
                <c:pt idx="73">
                  <c:v>-5</c:v>
                </c:pt>
                <c:pt idx="74">
                  <c:v>-4</c:v>
                </c:pt>
                <c:pt idx="75">
                  <c:v>-5</c:v>
                </c:pt>
                <c:pt idx="76">
                  <c:v>-1</c:v>
                </c:pt>
                <c:pt idx="77">
                  <c:v>-1</c:v>
                </c:pt>
                <c:pt idx="78">
                  <c:v>-3</c:v>
                </c:pt>
                <c:pt idx="79">
                  <c:v>-3</c:v>
                </c:pt>
                <c:pt idx="80">
                  <c:v>-2</c:v>
                </c:pt>
                <c:pt idx="81">
                  <c:v>-1</c:v>
                </c:pt>
                <c:pt idx="82">
                  <c:v>0</c:v>
                </c:pt>
                <c:pt idx="83">
                  <c:v>-2</c:v>
                </c:pt>
                <c:pt idx="84">
                  <c:v>-3</c:v>
                </c:pt>
                <c:pt idx="85">
                  <c:v>-2</c:v>
                </c:pt>
                <c:pt idx="86">
                  <c:v>0</c:v>
                </c:pt>
                <c:pt idx="87">
                  <c:v>0</c:v>
                </c:pt>
                <c:pt idx="88">
                  <c:v>-5</c:v>
                </c:pt>
                <c:pt idx="89">
                  <c:v>0</c:v>
                </c:pt>
                <c:pt idx="90">
                  <c:v>-1</c:v>
                </c:pt>
                <c:pt idx="91">
                  <c:v>-2</c:v>
                </c:pt>
                <c:pt idx="92">
                  <c:v>1</c:v>
                </c:pt>
                <c:pt idx="93">
                  <c:v>-1</c:v>
                </c:pt>
                <c:pt idx="94">
                  <c:v>1</c:v>
                </c:pt>
                <c:pt idx="95">
                  <c:v>-4</c:v>
                </c:pt>
                <c:pt idx="96">
                  <c:v>-4</c:v>
                </c:pt>
                <c:pt idx="97">
                  <c:v>-1</c:v>
                </c:pt>
                <c:pt idx="98">
                  <c:v>-5</c:v>
                </c:pt>
                <c:pt idx="99">
                  <c:v>-3</c:v>
                </c:pt>
                <c:pt idx="100">
                  <c:v>-1</c:v>
                </c:pt>
                <c:pt idx="101">
                  <c:v>-5</c:v>
                </c:pt>
                <c:pt idx="102">
                  <c:v>-3</c:v>
                </c:pt>
                <c:pt idx="103">
                  <c:v>-2</c:v>
                </c:pt>
                <c:pt idx="104">
                  <c:v>-1</c:v>
                </c:pt>
                <c:pt idx="105">
                  <c:v>-4</c:v>
                </c:pt>
                <c:pt idx="106">
                  <c:v>-6</c:v>
                </c:pt>
                <c:pt idx="107">
                  <c:v>-7</c:v>
                </c:pt>
                <c:pt idx="108">
                  <c:v>-11</c:v>
                </c:pt>
                <c:pt idx="109">
                  <c:v>-8</c:v>
                </c:pt>
                <c:pt idx="110">
                  <c:v>-9</c:v>
                </c:pt>
                <c:pt idx="111">
                  <c:v>-6</c:v>
                </c:pt>
                <c:pt idx="112">
                  <c:v>-7</c:v>
                </c:pt>
                <c:pt idx="113">
                  <c:v>-6</c:v>
                </c:pt>
                <c:pt idx="114">
                  <c:v>-3</c:v>
                </c:pt>
                <c:pt idx="115">
                  <c:v>-7</c:v>
                </c:pt>
                <c:pt idx="116">
                  <c:v>-8</c:v>
                </c:pt>
                <c:pt idx="117">
                  <c:v>-6</c:v>
                </c:pt>
                <c:pt idx="118">
                  <c:v>-11.158531773881267</c:v>
                </c:pt>
                <c:pt idx="119">
                  <c:v>-12.018832783469859</c:v>
                </c:pt>
                <c:pt idx="120">
                  <c:v>-8.0271395512225929</c:v>
                </c:pt>
                <c:pt idx="121">
                  <c:v>-6.0359808816312235</c:v>
                </c:pt>
                <c:pt idx="122">
                  <c:v>-7.9436916952224728</c:v>
                </c:pt>
                <c:pt idx="123">
                  <c:v>-8.7962578051860394</c:v>
                </c:pt>
                <c:pt idx="124">
                  <c:v>-5.4595656933408563</c:v>
                </c:pt>
                <c:pt idx="125">
                  <c:v>-9.1354100657699639</c:v>
                </c:pt>
                <c:pt idx="126">
                  <c:v>-11.295301553499991</c:v>
                </c:pt>
                <c:pt idx="127">
                  <c:v>-9.1977729677409954</c:v>
                </c:pt>
                <c:pt idx="128">
                  <c:v>-2.6538189613616492</c:v>
                </c:pt>
                <c:pt idx="129">
                  <c:v>-2.4079823773343376</c:v>
                </c:pt>
                <c:pt idx="130">
                  <c:v>-2.1707141327174035</c:v>
                </c:pt>
                <c:pt idx="131">
                  <c:v>0.80018773110108843</c:v>
                </c:pt>
                <c:pt idx="132">
                  <c:v>-3.6508136778967839</c:v>
                </c:pt>
                <c:pt idx="133">
                  <c:v>-0.68823470564959999</c:v>
                </c:pt>
                <c:pt idx="134">
                  <c:v>-0.89107158836006894</c:v>
                </c:pt>
                <c:pt idx="135">
                  <c:v>-2.8764830248145095</c:v>
                </c:pt>
                <c:pt idx="136">
                  <c:v>-2.8501793524726295</c:v>
                </c:pt>
                <c:pt idx="137">
                  <c:v>-4.8251239903406402</c:v>
                </c:pt>
                <c:pt idx="138">
                  <c:v>-1.8203882195893319</c:v>
                </c:pt>
                <c:pt idx="139">
                  <c:v>-3.3251155028188757</c:v>
                </c:pt>
                <c:pt idx="140">
                  <c:v>-5.147139592915666</c:v>
                </c:pt>
                <c:pt idx="141">
                  <c:v>-9.9304990861976101</c:v>
                </c:pt>
                <c:pt idx="142">
                  <c:v>-8.9030811599124888</c:v>
                </c:pt>
                <c:pt idx="143">
                  <c:v>-9.8699014242321841</c:v>
                </c:pt>
                <c:pt idx="144">
                  <c:v>-8.303721836521424</c:v>
                </c:pt>
                <c:pt idx="145">
                  <c:v>-5.6584819507181194</c:v>
                </c:pt>
                <c:pt idx="146">
                  <c:v>-6.6343819337305234</c:v>
                </c:pt>
                <c:pt idx="147">
                  <c:v>-6.7261442434839314</c:v>
                </c:pt>
                <c:pt idx="148">
                  <c:v>-7.878139308553803</c:v>
                </c:pt>
                <c:pt idx="149">
                  <c:v>-7.6780560051216495</c:v>
                </c:pt>
                <c:pt idx="150">
                  <c:v>-4.9503637629034385</c:v>
                </c:pt>
                <c:pt idx="151">
                  <c:v>-6.7322481321040364</c:v>
                </c:pt>
                <c:pt idx="152">
                  <c:v>-5.021246910761838</c:v>
                </c:pt>
                <c:pt idx="153">
                  <c:v>-5.0144733721080739</c:v>
                </c:pt>
                <c:pt idx="154">
                  <c:v>-3.4734500610784735</c:v>
                </c:pt>
                <c:pt idx="155">
                  <c:v>-5.0626796777379299</c:v>
                </c:pt>
                <c:pt idx="156">
                  <c:v>-4.2529435428976328</c:v>
                </c:pt>
                <c:pt idx="157">
                  <c:v>-4.197828956379456</c:v>
                </c:pt>
                <c:pt idx="158">
                  <c:v>-4.1404267717005006</c:v>
                </c:pt>
                <c:pt idx="159">
                  <c:v>-7.0541208137515987</c:v>
                </c:pt>
                <c:pt idx="160">
                  <c:v>-5.4002304821822955</c:v>
                </c:pt>
                <c:pt idx="161">
                  <c:v>-3.8672199605951159</c:v>
                </c:pt>
                <c:pt idx="162">
                  <c:v>-2.3747531832697266</c:v>
                </c:pt>
                <c:pt idx="163">
                  <c:v>-4.4789138275988147</c:v>
                </c:pt>
                <c:pt idx="164">
                  <c:v>-3.2089896329737826</c:v>
                </c:pt>
                <c:pt idx="165">
                  <c:v>-5.9446364709348165</c:v>
                </c:pt>
                <c:pt idx="166">
                  <c:v>-3.0168616496098841</c:v>
                </c:pt>
                <c:pt idx="167">
                  <c:v>-5.5342008097563742</c:v>
                </c:pt>
                <c:pt idx="168">
                  <c:v>-4.9322916040021232</c:v>
                </c:pt>
                <c:pt idx="169">
                  <c:v>-2.1785280127985431</c:v>
                </c:pt>
                <c:pt idx="170">
                  <c:v>-0.85214653465504431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14426400"/>
        <c:axId val="1814420960"/>
      </c:lineChart>
      <c:dateAx>
        <c:axId val="1814426400"/>
        <c:scaling>
          <c:orientation val="minMax"/>
          <c:max val="43040"/>
          <c:min val="40909"/>
        </c:scaling>
        <c:delete val="0"/>
        <c:axPos val="b"/>
        <c:majorGridlines>
          <c:spPr>
            <a:ln w="3172">
              <a:solidFill>
                <a:srgbClr val="000000"/>
              </a:solidFill>
              <a:prstDash val="solid"/>
              <a:round/>
            </a:ln>
          </c:spPr>
        </c:majorGridlines>
        <c:numFmt formatCode="yyyy&quot;.&quot;mm" sourceLinked="0"/>
        <c:majorTickMark val="out"/>
        <c:minorTickMark val="none"/>
        <c:tickLblPos val="low"/>
        <c:spPr>
          <a:noFill/>
          <a:ln w="3172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1814420960"/>
        <c:crosses val="autoZero"/>
        <c:auto val="1"/>
        <c:lblOffset val="100"/>
        <c:baseTimeUnit val="months"/>
        <c:majorUnit val="12"/>
        <c:majorTimeUnit val="months"/>
        <c:minorUnit val="12"/>
        <c:minorTimeUnit val="days"/>
      </c:dateAx>
      <c:valAx>
        <c:axId val="1814420960"/>
        <c:scaling>
          <c:orientation val="minMax"/>
          <c:max val="10"/>
          <c:min val="-40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3172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1814426400"/>
        <c:crosses val="autoZero"/>
        <c:crossBetween val="between"/>
      </c:valAx>
      <c:spPr>
        <a:solidFill>
          <a:srgbClr val="FFFFFF"/>
        </a:solidFill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>
      <a:solidFill>
        <a:srgbClr val="000000"/>
      </a:solidFill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fr-FR"/>
    </a:p>
  </c:txPr>
  <c:printSettings>
    <c:headerFooter/>
    <c:pageMargins b="0.75" l="0.7" r="0.7" t="0.75" header="0.3" footer="0.3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256013307544743E-2"/>
          <c:y val="4.8467399720975704E-2"/>
          <c:w val="0.89892605263123493"/>
          <c:h val="0.83395066697761577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chemeClr val="bg2"/>
              </a:solidFill>
              <a:prstDash val="solid"/>
              <a:round/>
            </a:ln>
          </c:spPr>
          <c:marker>
            <c:symbol val="none"/>
          </c:marker>
          <c:cat>
            <c:numRef>
              <c:f>tabel_consumer!$A$7:$A$186</c:f>
              <c:numCache>
                <c:formatCode>yyyy" "mm</c:formatCode>
                <c:ptCount val="180"/>
                <c:pt idx="0">
                  <c:v>37641</c:v>
                </c:pt>
                <c:pt idx="1">
                  <c:v>37672</c:v>
                </c:pt>
                <c:pt idx="2">
                  <c:v>37700</c:v>
                </c:pt>
                <c:pt idx="3">
                  <c:v>37731</c:v>
                </c:pt>
                <c:pt idx="4">
                  <c:v>37761</c:v>
                </c:pt>
                <c:pt idx="5">
                  <c:v>37792</c:v>
                </c:pt>
                <c:pt idx="6">
                  <c:v>37822</c:v>
                </c:pt>
                <c:pt idx="7">
                  <c:v>37853</c:v>
                </c:pt>
                <c:pt idx="8">
                  <c:v>37884</c:v>
                </c:pt>
                <c:pt idx="9">
                  <c:v>37914</c:v>
                </c:pt>
                <c:pt idx="10">
                  <c:v>37945</c:v>
                </c:pt>
                <c:pt idx="11">
                  <c:v>37975</c:v>
                </c:pt>
                <c:pt idx="12">
                  <c:v>38006</c:v>
                </c:pt>
                <c:pt idx="13">
                  <c:v>38037</c:v>
                </c:pt>
                <c:pt idx="14">
                  <c:v>38066</c:v>
                </c:pt>
                <c:pt idx="15">
                  <c:v>38097</c:v>
                </c:pt>
                <c:pt idx="16">
                  <c:v>38127</c:v>
                </c:pt>
                <c:pt idx="17">
                  <c:v>38158</c:v>
                </c:pt>
                <c:pt idx="18">
                  <c:v>38188</c:v>
                </c:pt>
                <c:pt idx="19">
                  <c:v>38219</c:v>
                </c:pt>
                <c:pt idx="20">
                  <c:v>38250</c:v>
                </c:pt>
                <c:pt idx="21">
                  <c:v>38280</c:v>
                </c:pt>
                <c:pt idx="22">
                  <c:v>38311</c:v>
                </c:pt>
                <c:pt idx="23">
                  <c:v>38341</c:v>
                </c:pt>
                <c:pt idx="24">
                  <c:v>38372</c:v>
                </c:pt>
                <c:pt idx="25">
                  <c:v>38403</c:v>
                </c:pt>
                <c:pt idx="26">
                  <c:v>38431</c:v>
                </c:pt>
                <c:pt idx="27">
                  <c:v>38462</c:v>
                </c:pt>
                <c:pt idx="28">
                  <c:v>38492</c:v>
                </c:pt>
                <c:pt idx="29">
                  <c:v>38523</c:v>
                </c:pt>
                <c:pt idx="30">
                  <c:v>38553</c:v>
                </c:pt>
                <c:pt idx="31">
                  <c:v>38584</c:v>
                </c:pt>
                <c:pt idx="32">
                  <c:v>38615</c:v>
                </c:pt>
                <c:pt idx="33">
                  <c:v>38645</c:v>
                </c:pt>
                <c:pt idx="34">
                  <c:v>38676</c:v>
                </c:pt>
                <c:pt idx="35">
                  <c:v>38706</c:v>
                </c:pt>
                <c:pt idx="36">
                  <c:v>38737</c:v>
                </c:pt>
                <c:pt idx="37">
                  <c:v>38768</c:v>
                </c:pt>
                <c:pt idx="38">
                  <c:v>38796</c:v>
                </c:pt>
                <c:pt idx="39">
                  <c:v>38827</c:v>
                </c:pt>
                <c:pt idx="40">
                  <c:v>38857</c:v>
                </c:pt>
                <c:pt idx="41">
                  <c:v>38888</c:v>
                </c:pt>
                <c:pt idx="42">
                  <c:v>38918</c:v>
                </c:pt>
                <c:pt idx="43">
                  <c:v>38949</c:v>
                </c:pt>
                <c:pt idx="44">
                  <c:v>38980</c:v>
                </c:pt>
                <c:pt idx="45">
                  <c:v>39010</c:v>
                </c:pt>
                <c:pt idx="46">
                  <c:v>39041</c:v>
                </c:pt>
                <c:pt idx="47">
                  <c:v>39071</c:v>
                </c:pt>
                <c:pt idx="48">
                  <c:v>39102</c:v>
                </c:pt>
                <c:pt idx="49">
                  <c:v>39133</c:v>
                </c:pt>
                <c:pt idx="50">
                  <c:v>39161</c:v>
                </c:pt>
                <c:pt idx="51">
                  <c:v>39192</c:v>
                </c:pt>
                <c:pt idx="52">
                  <c:v>39222</c:v>
                </c:pt>
                <c:pt idx="53">
                  <c:v>39253</c:v>
                </c:pt>
                <c:pt idx="54">
                  <c:v>39283</c:v>
                </c:pt>
                <c:pt idx="55">
                  <c:v>39314</c:v>
                </c:pt>
                <c:pt idx="56">
                  <c:v>39345</c:v>
                </c:pt>
                <c:pt idx="57">
                  <c:v>39375</c:v>
                </c:pt>
                <c:pt idx="58">
                  <c:v>39406</c:v>
                </c:pt>
                <c:pt idx="59">
                  <c:v>39436</c:v>
                </c:pt>
                <c:pt idx="60">
                  <c:v>39467</c:v>
                </c:pt>
                <c:pt idx="61">
                  <c:v>39498</c:v>
                </c:pt>
                <c:pt idx="62">
                  <c:v>39527</c:v>
                </c:pt>
                <c:pt idx="63">
                  <c:v>39558</c:v>
                </c:pt>
                <c:pt idx="64">
                  <c:v>39588</c:v>
                </c:pt>
                <c:pt idx="65">
                  <c:v>39619</c:v>
                </c:pt>
                <c:pt idx="66">
                  <c:v>39649</c:v>
                </c:pt>
                <c:pt idx="67">
                  <c:v>39680</c:v>
                </c:pt>
                <c:pt idx="68">
                  <c:v>39711</c:v>
                </c:pt>
                <c:pt idx="69">
                  <c:v>39741</c:v>
                </c:pt>
                <c:pt idx="70">
                  <c:v>39772</c:v>
                </c:pt>
                <c:pt idx="71">
                  <c:v>39802</c:v>
                </c:pt>
                <c:pt idx="72">
                  <c:v>39833</c:v>
                </c:pt>
                <c:pt idx="73">
                  <c:v>39864</c:v>
                </c:pt>
                <c:pt idx="74">
                  <c:v>39892</c:v>
                </c:pt>
                <c:pt idx="75">
                  <c:v>39923</c:v>
                </c:pt>
                <c:pt idx="76">
                  <c:v>39953</c:v>
                </c:pt>
                <c:pt idx="77">
                  <c:v>39984</c:v>
                </c:pt>
                <c:pt idx="78">
                  <c:v>40014</c:v>
                </c:pt>
                <c:pt idx="79">
                  <c:v>40045</c:v>
                </c:pt>
                <c:pt idx="80">
                  <c:v>40076</c:v>
                </c:pt>
                <c:pt idx="81">
                  <c:v>40106</c:v>
                </c:pt>
                <c:pt idx="82">
                  <c:v>40137</c:v>
                </c:pt>
                <c:pt idx="83">
                  <c:v>40167</c:v>
                </c:pt>
                <c:pt idx="84">
                  <c:v>40198</c:v>
                </c:pt>
                <c:pt idx="85">
                  <c:v>40229</c:v>
                </c:pt>
                <c:pt idx="86">
                  <c:v>40257</c:v>
                </c:pt>
                <c:pt idx="87">
                  <c:v>40288</c:v>
                </c:pt>
                <c:pt idx="88">
                  <c:v>40318</c:v>
                </c:pt>
                <c:pt idx="89">
                  <c:v>40349</c:v>
                </c:pt>
                <c:pt idx="90">
                  <c:v>40379</c:v>
                </c:pt>
                <c:pt idx="91">
                  <c:v>40410</c:v>
                </c:pt>
                <c:pt idx="92">
                  <c:v>40441</c:v>
                </c:pt>
                <c:pt idx="93">
                  <c:v>40471</c:v>
                </c:pt>
                <c:pt idx="94">
                  <c:v>40502</c:v>
                </c:pt>
                <c:pt idx="95">
                  <c:v>40532</c:v>
                </c:pt>
                <c:pt idx="96">
                  <c:v>40563</c:v>
                </c:pt>
                <c:pt idx="97">
                  <c:v>40594</c:v>
                </c:pt>
                <c:pt idx="98">
                  <c:v>40622</c:v>
                </c:pt>
                <c:pt idx="99">
                  <c:v>40653</c:v>
                </c:pt>
                <c:pt idx="100">
                  <c:v>40683</c:v>
                </c:pt>
                <c:pt idx="101">
                  <c:v>40714</c:v>
                </c:pt>
                <c:pt idx="102">
                  <c:v>40744</c:v>
                </c:pt>
                <c:pt idx="103">
                  <c:v>40775</c:v>
                </c:pt>
                <c:pt idx="104">
                  <c:v>40806</c:v>
                </c:pt>
                <c:pt idx="105">
                  <c:v>40836</c:v>
                </c:pt>
                <c:pt idx="106">
                  <c:v>40867</c:v>
                </c:pt>
                <c:pt idx="107">
                  <c:v>40897</c:v>
                </c:pt>
                <c:pt idx="108">
                  <c:v>40928</c:v>
                </c:pt>
                <c:pt idx="109">
                  <c:v>40959</c:v>
                </c:pt>
                <c:pt idx="110">
                  <c:v>40988</c:v>
                </c:pt>
                <c:pt idx="111">
                  <c:v>41019</c:v>
                </c:pt>
                <c:pt idx="112">
                  <c:v>41049</c:v>
                </c:pt>
                <c:pt idx="113">
                  <c:v>41080</c:v>
                </c:pt>
                <c:pt idx="114">
                  <c:v>41110</c:v>
                </c:pt>
                <c:pt idx="115">
                  <c:v>41141</c:v>
                </c:pt>
                <c:pt idx="116">
                  <c:v>41172</c:v>
                </c:pt>
                <c:pt idx="117">
                  <c:v>41202</c:v>
                </c:pt>
                <c:pt idx="118">
                  <c:v>41233</c:v>
                </c:pt>
                <c:pt idx="119">
                  <c:v>41263</c:v>
                </c:pt>
                <c:pt idx="120">
                  <c:v>41294</c:v>
                </c:pt>
                <c:pt idx="121">
                  <c:v>41325</c:v>
                </c:pt>
                <c:pt idx="122">
                  <c:v>41353</c:v>
                </c:pt>
                <c:pt idx="123">
                  <c:v>41384</c:v>
                </c:pt>
                <c:pt idx="124">
                  <c:v>41414</c:v>
                </c:pt>
                <c:pt idx="125">
                  <c:v>41445</c:v>
                </c:pt>
                <c:pt idx="126">
                  <c:v>41475</c:v>
                </c:pt>
                <c:pt idx="127">
                  <c:v>41506</c:v>
                </c:pt>
                <c:pt idx="128">
                  <c:v>41537</c:v>
                </c:pt>
                <c:pt idx="129">
                  <c:v>41567</c:v>
                </c:pt>
                <c:pt idx="130">
                  <c:v>41598</c:v>
                </c:pt>
                <c:pt idx="131">
                  <c:v>41628</c:v>
                </c:pt>
                <c:pt idx="132">
                  <c:v>41659</c:v>
                </c:pt>
                <c:pt idx="133">
                  <c:v>41690</c:v>
                </c:pt>
                <c:pt idx="134">
                  <c:v>41718</c:v>
                </c:pt>
                <c:pt idx="135">
                  <c:v>41749</c:v>
                </c:pt>
                <c:pt idx="136">
                  <c:v>41779</c:v>
                </c:pt>
                <c:pt idx="137">
                  <c:v>41810</c:v>
                </c:pt>
                <c:pt idx="138">
                  <c:v>41840</c:v>
                </c:pt>
                <c:pt idx="139">
                  <c:v>41871</c:v>
                </c:pt>
                <c:pt idx="140">
                  <c:v>41902</c:v>
                </c:pt>
                <c:pt idx="141">
                  <c:v>41932</c:v>
                </c:pt>
                <c:pt idx="142">
                  <c:v>41963</c:v>
                </c:pt>
                <c:pt idx="143">
                  <c:v>41993</c:v>
                </c:pt>
                <c:pt idx="144">
                  <c:v>42024</c:v>
                </c:pt>
                <c:pt idx="145">
                  <c:v>42055</c:v>
                </c:pt>
                <c:pt idx="146">
                  <c:v>42083</c:v>
                </c:pt>
                <c:pt idx="147">
                  <c:v>42114</c:v>
                </c:pt>
                <c:pt idx="148">
                  <c:v>42144</c:v>
                </c:pt>
                <c:pt idx="149">
                  <c:v>42175</c:v>
                </c:pt>
                <c:pt idx="150">
                  <c:v>42205</c:v>
                </c:pt>
                <c:pt idx="151">
                  <c:v>42236</c:v>
                </c:pt>
                <c:pt idx="152">
                  <c:v>42267</c:v>
                </c:pt>
                <c:pt idx="153">
                  <c:v>42297</c:v>
                </c:pt>
                <c:pt idx="154">
                  <c:v>42328</c:v>
                </c:pt>
                <c:pt idx="155">
                  <c:v>42358</c:v>
                </c:pt>
                <c:pt idx="156">
                  <c:v>42389</c:v>
                </c:pt>
                <c:pt idx="157">
                  <c:v>42420</c:v>
                </c:pt>
                <c:pt idx="158">
                  <c:v>42449</c:v>
                </c:pt>
                <c:pt idx="159">
                  <c:v>42480</c:v>
                </c:pt>
                <c:pt idx="160">
                  <c:v>42510</c:v>
                </c:pt>
                <c:pt idx="161">
                  <c:v>42541</c:v>
                </c:pt>
                <c:pt idx="162">
                  <c:v>42571</c:v>
                </c:pt>
                <c:pt idx="163">
                  <c:v>42602</c:v>
                </c:pt>
                <c:pt idx="164">
                  <c:v>42633</c:v>
                </c:pt>
                <c:pt idx="165">
                  <c:v>42663</c:v>
                </c:pt>
                <c:pt idx="166">
                  <c:v>42694</c:v>
                </c:pt>
                <c:pt idx="167">
                  <c:v>42724</c:v>
                </c:pt>
                <c:pt idx="168">
                  <c:v>42755</c:v>
                </c:pt>
                <c:pt idx="169">
                  <c:v>42786</c:v>
                </c:pt>
                <c:pt idx="170">
                  <c:v>42814</c:v>
                </c:pt>
                <c:pt idx="171">
                  <c:v>42845</c:v>
                </c:pt>
                <c:pt idx="172">
                  <c:v>42875</c:v>
                </c:pt>
                <c:pt idx="173">
                  <c:v>42906</c:v>
                </c:pt>
                <c:pt idx="174">
                  <c:v>42936</c:v>
                </c:pt>
                <c:pt idx="175">
                  <c:v>42967</c:v>
                </c:pt>
                <c:pt idx="176">
                  <c:v>42998</c:v>
                </c:pt>
                <c:pt idx="177">
                  <c:v>43028</c:v>
                </c:pt>
                <c:pt idx="178">
                  <c:v>43059</c:v>
                </c:pt>
                <c:pt idx="179">
                  <c:v>43089</c:v>
                </c:pt>
              </c:numCache>
            </c:numRef>
          </c:cat>
          <c:val>
            <c:numRef>
              <c:f>tabel_consumer!$E$7:$E$186</c:f>
              <c:numCache>
                <c:formatCode>0</c:formatCode>
                <c:ptCount val="180"/>
                <c:pt idx="0">
                  <c:v>0</c:v>
                </c:pt>
                <c:pt idx="1">
                  <c:v>-6</c:v>
                </c:pt>
                <c:pt idx="2">
                  <c:v>-10</c:v>
                </c:pt>
                <c:pt idx="3">
                  <c:v>0</c:v>
                </c:pt>
                <c:pt idx="4">
                  <c:v>-2</c:v>
                </c:pt>
                <c:pt idx="5">
                  <c:v>-1</c:v>
                </c:pt>
                <c:pt idx="6">
                  <c:v>-4</c:v>
                </c:pt>
                <c:pt idx="7">
                  <c:v>0</c:v>
                </c:pt>
                <c:pt idx="8">
                  <c:v>-2</c:v>
                </c:pt>
                <c:pt idx="9">
                  <c:v>-3</c:v>
                </c:pt>
                <c:pt idx="10">
                  <c:v>2</c:v>
                </c:pt>
                <c:pt idx="11">
                  <c:v>-3</c:v>
                </c:pt>
                <c:pt idx="12">
                  <c:v>-7</c:v>
                </c:pt>
                <c:pt idx="13">
                  <c:v>-3</c:v>
                </c:pt>
                <c:pt idx="14">
                  <c:v>1</c:v>
                </c:pt>
                <c:pt idx="15">
                  <c:v>-4</c:v>
                </c:pt>
                <c:pt idx="16">
                  <c:v>-1</c:v>
                </c:pt>
                <c:pt idx="17">
                  <c:v>-2</c:v>
                </c:pt>
                <c:pt idx="18">
                  <c:v>-5</c:v>
                </c:pt>
                <c:pt idx="19">
                  <c:v>3</c:v>
                </c:pt>
                <c:pt idx="20">
                  <c:v>-3</c:v>
                </c:pt>
                <c:pt idx="21">
                  <c:v>1</c:v>
                </c:pt>
                <c:pt idx="22">
                  <c:v>-6</c:v>
                </c:pt>
                <c:pt idx="23">
                  <c:v>-4</c:v>
                </c:pt>
                <c:pt idx="24">
                  <c:v>-3</c:v>
                </c:pt>
                <c:pt idx="25">
                  <c:v>5</c:v>
                </c:pt>
                <c:pt idx="26">
                  <c:v>-5</c:v>
                </c:pt>
                <c:pt idx="27">
                  <c:v>-7</c:v>
                </c:pt>
                <c:pt idx="28">
                  <c:v>-8</c:v>
                </c:pt>
                <c:pt idx="29">
                  <c:v>-8</c:v>
                </c:pt>
                <c:pt idx="30">
                  <c:v>-4</c:v>
                </c:pt>
                <c:pt idx="31">
                  <c:v>-9</c:v>
                </c:pt>
                <c:pt idx="32">
                  <c:v>-7</c:v>
                </c:pt>
                <c:pt idx="33">
                  <c:v>-7</c:v>
                </c:pt>
                <c:pt idx="34">
                  <c:v>-9</c:v>
                </c:pt>
                <c:pt idx="35">
                  <c:v>-4</c:v>
                </c:pt>
                <c:pt idx="36">
                  <c:v>1</c:v>
                </c:pt>
                <c:pt idx="37">
                  <c:v>-6</c:v>
                </c:pt>
                <c:pt idx="38">
                  <c:v>-3</c:v>
                </c:pt>
                <c:pt idx="39">
                  <c:v>-7</c:v>
                </c:pt>
                <c:pt idx="40">
                  <c:v>-9</c:v>
                </c:pt>
                <c:pt idx="41">
                  <c:v>-2</c:v>
                </c:pt>
                <c:pt idx="42">
                  <c:v>-1</c:v>
                </c:pt>
                <c:pt idx="43">
                  <c:v>-8</c:v>
                </c:pt>
                <c:pt idx="44">
                  <c:v>-13</c:v>
                </c:pt>
                <c:pt idx="45">
                  <c:v>-9</c:v>
                </c:pt>
                <c:pt idx="46">
                  <c:v>-5</c:v>
                </c:pt>
                <c:pt idx="47">
                  <c:v>-6</c:v>
                </c:pt>
                <c:pt idx="48">
                  <c:v>-7</c:v>
                </c:pt>
                <c:pt idx="49">
                  <c:v>-4</c:v>
                </c:pt>
                <c:pt idx="50">
                  <c:v>-4</c:v>
                </c:pt>
                <c:pt idx="51">
                  <c:v>-2</c:v>
                </c:pt>
                <c:pt idx="52">
                  <c:v>-3</c:v>
                </c:pt>
                <c:pt idx="53">
                  <c:v>-5</c:v>
                </c:pt>
                <c:pt idx="54">
                  <c:v>-8</c:v>
                </c:pt>
                <c:pt idx="55">
                  <c:v>-11</c:v>
                </c:pt>
                <c:pt idx="56">
                  <c:v>-4</c:v>
                </c:pt>
                <c:pt idx="57">
                  <c:v>-12</c:v>
                </c:pt>
                <c:pt idx="58">
                  <c:v>-12</c:v>
                </c:pt>
                <c:pt idx="59">
                  <c:v>-15</c:v>
                </c:pt>
                <c:pt idx="60">
                  <c:v>-20</c:v>
                </c:pt>
                <c:pt idx="61">
                  <c:v>-22</c:v>
                </c:pt>
                <c:pt idx="62">
                  <c:v>-16</c:v>
                </c:pt>
                <c:pt idx="63">
                  <c:v>-19</c:v>
                </c:pt>
                <c:pt idx="64">
                  <c:v>-16</c:v>
                </c:pt>
                <c:pt idx="65">
                  <c:v>-22</c:v>
                </c:pt>
                <c:pt idx="66">
                  <c:v>-20</c:v>
                </c:pt>
                <c:pt idx="67">
                  <c:v>-19</c:v>
                </c:pt>
                <c:pt idx="68">
                  <c:v>-15</c:v>
                </c:pt>
                <c:pt idx="69">
                  <c:v>-15</c:v>
                </c:pt>
                <c:pt idx="70">
                  <c:v>-17</c:v>
                </c:pt>
                <c:pt idx="71">
                  <c:v>-18</c:v>
                </c:pt>
                <c:pt idx="72">
                  <c:v>-17</c:v>
                </c:pt>
                <c:pt idx="73">
                  <c:v>-17</c:v>
                </c:pt>
                <c:pt idx="74">
                  <c:v>-20</c:v>
                </c:pt>
                <c:pt idx="75">
                  <c:v>-21</c:v>
                </c:pt>
                <c:pt idx="76">
                  <c:v>-22</c:v>
                </c:pt>
                <c:pt idx="77">
                  <c:v>-19</c:v>
                </c:pt>
                <c:pt idx="78">
                  <c:v>-15</c:v>
                </c:pt>
                <c:pt idx="79">
                  <c:v>-19</c:v>
                </c:pt>
                <c:pt idx="80">
                  <c:v>-14</c:v>
                </c:pt>
                <c:pt idx="81">
                  <c:v>-10</c:v>
                </c:pt>
                <c:pt idx="82">
                  <c:v>-16</c:v>
                </c:pt>
                <c:pt idx="83">
                  <c:v>-13</c:v>
                </c:pt>
                <c:pt idx="84">
                  <c:v>-8</c:v>
                </c:pt>
                <c:pt idx="85">
                  <c:v>-15</c:v>
                </c:pt>
                <c:pt idx="86">
                  <c:v>-15</c:v>
                </c:pt>
                <c:pt idx="87">
                  <c:v>-13</c:v>
                </c:pt>
                <c:pt idx="88">
                  <c:v>-14</c:v>
                </c:pt>
                <c:pt idx="89">
                  <c:v>-8</c:v>
                </c:pt>
                <c:pt idx="90">
                  <c:v>-13</c:v>
                </c:pt>
                <c:pt idx="91">
                  <c:v>-14</c:v>
                </c:pt>
                <c:pt idx="92">
                  <c:v>-12</c:v>
                </c:pt>
                <c:pt idx="93">
                  <c:v>-8</c:v>
                </c:pt>
                <c:pt idx="94">
                  <c:v>-7</c:v>
                </c:pt>
                <c:pt idx="95">
                  <c:v>-13</c:v>
                </c:pt>
                <c:pt idx="96">
                  <c:v>-15</c:v>
                </c:pt>
                <c:pt idx="97">
                  <c:v>-15</c:v>
                </c:pt>
                <c:pt idx="98">
                  <c:v>-18</c:v>
                </c:pt>
                <c:pt idx="99">
                  <c:v>-19</c:v>
                </c:pt>
                <c:pt idx="100">
                  <c:v>-13</c:v>
                </c:pt>
                <c:pt idx="101">
                  <c:v>-16</c:v>
                </c:pt>
                <c:pt idx="102">
                  <c:v>-17</c:v>
                </c:pt>
                <c:pt idx="103">
                  <c:v>-18</c:v>
                </c:pt>
                <c:pt idx="104">
                  <c:v>-8</c:v>
                </c:pt>
                <c:pt idx="105">
                  <c:v>-9</c:v>
                </c:pt>
                <c:pt idx="106">
                  <c:v>-8</c:v>
                </c:pt>
                <c:pt idx="107">
                  <c:v>-18</c:v>
                </c:pt>
                <c:pt idx="108">
                  <c:v>-16</c:v>
                </c:pt>
                <c:pt idx="109">
                  <c:v>-14</c:v>
                </c:pt>
                <c:pt idx="110">
                  <c:v>-12</c:v>
                </c:pt>
                <c:pt idx="111">
                  <c:v>-9</c:v>
                </c:pt>
                <c:pt idx="112">
                  <c:v>-8</c:v>
                </c:pt>
                <c:pt idx="113">
                  <c:v>-16</c:v>
                </c:pt>
                <c:pt idx="114">
                  <c:v>-8</c:v>
                </c:pt>
                <c:pt idx="115">
                  <c:v>-11</c:v>
                </c:pt>
                <c:pt idx="116">
                  <c:v>-11</c:v>
                </c:pt>
                <c:pt idx="117">
                  <c:v>-11</c:v>
                </c:pt>
                <c:pt idx="118">
                  <c:v>-15.068584354409403</c:v>
                </c:pt>
                <c:pt idx="119">
                  <c:v>-14.739218292132504</c:v>
                </c:pt>
                <c:pt idx="120">
                  <c:v>-14.219978066923826</c:v>
                </c:pt>
                <c:pt idx="121">
                  <c:v>-12.452489252166899</c:v>
                </c:pt>
                <c:pt idx="122">
                  <c:v>-11.836171617707997</c:v>
                </c:pt>
                <c:pt idx="123">
                  <c:v>-14.694167092491874</c:v>
                </c:pt>
                <c:pt idx="124">
                  <c:v>-17.672982342703662</c:v>
                </c:pt>
                <c:pt idx="125">
                  <c:v>-17.877820583403608</c:v>
                </c:pt>
                <c:pt idx="126">
                  <c:v>-11.597288417751569</c:v>
                </c:pt>
                <c:pt idx="127">
                  <c:v>-14.286288655655223</c:v>
                </c:pt>
                <c:pt idx="128">
                  <c:v>-7.6242654448465874</c:v>
                </c:pt>
                <c:pt idx="129">
                  <c:v>-11.050728121164902</c:v>
                </c:pt>
                <c:pt idx="130">
                  <c:v>-7.1175538712215403</c:v>
                </c:pt>
                <c:pt idx="131">
                  <c:v>-8.0837999487005892</c:v>
                </c:pt>
                <c:pt idx="132">
                  <c:v>-5.4885917814603884</c:v>
                </c:pt>
                <c:pt idx="133">
                  <c:v>-7.0008271842721639</c:v>
                </c:pt>
                <c:pt idx="134">
                  <c:v>-7.8404842417585767</c:v>
                </c:pt>
                <c:pt idx="135">
                  <c:v>-12.016117717750621</c:v>
                </c:pt>
                <c:pt idx="136">
                  <c:v>-11.15672098098392</c:v>
                </c:pt>
                <c:pt idx="137">
                  <c:v>-11.866857428160815</c:v>
                </c:pt>
                <c:pt idx="138">
                  <c:v>-12.638717771623183</c:v>
                </c:pt>
                <c:pt idx="139">
                  <c:v>-15.155531566469399</c:v>
                </c:pt>
                <c:pt idx="140">
                  <c:v>-8.8001773667582732</c:v>
                </c:pt>
                <c:pt idx="141">
                  <c:v>-19.679362986941573</c:v>
                </c:pt>
                <c:pt idx="142">
                  <c:v>-20.338296213152756</c:v>
                </c:pt>
                <c:pt idx="143">
                  <c:v>-20.140556242553213</c:v>
                </c:pt>
                <c:pt idx="144">
                  <c:v>-12.783663315888766</c:v>
                </c:pt>
                <c:pt idx="145">
                  <c:v>-8.4552731085442048</c:v>
                </c:pt>
                <c:pt idx="146">
                  <c:v>-15.526969967486291</c:v>
                </c:pt>
                <c:pt idx="147">
                  <c:v>-8.490264187271233</c:v>
                </c:pt>
                <c:pt idx="148">
                  <c:v>-9.3807811124951073</c:v>
                </c:pt>
                <c:pt idx="149">
                  <c:v>-11.9</c:v>
                </c:pt>
                <c:pt idx="150">
                  <c:v>-13.16</c:v>
                </c:pt>
                <c:pt idx="151">
                  <c:v>-11.221712506414347</c:v>
                </c:pt>
                <c:pt idx="152">
                  <c:v>-12.293024098596216</c:v>
                </c:pt>
                <c:pt idx="153">
                  <c:v>-11.045377903838153</c:v>
                </c:pt>
                <c:pt idx="154">
                  <c:v>-8.7364109084921608</c:v>
                </c:pt>
                <c:pt idx="155">
                  <c:v>-6.7259885450526191</c:v>
                </c:pt>
                <c:pt idx="156">
                  <c:v>-8.6696473022506098</c:v>
                </c:pt>
                <c:pt idx="157">
                  <c:v>-6.6529873795110372</c:v>
                </c:pt>
                <c:pt idx="158">
                  <c:v>-11.662645594483347</c:v>
                </c:pt>
                <c:pt idx="159">
                  <c:v>-11.271826306175182</c:v>
                </c:pt>
                <c:pt idx="160">
                  <c:v>-8.4318416393042064</c:v>
                </c:pt>
                <c:pt idx="161">
                  <c:v>-8.8668047603547802</c:v>
                </c:pt>
                <c:pt idx="162">
                  <c:v>-11.078324056567656</c:v>
                </c:pt>
                <c:pt idx="163">
                  <c:v>-13.917331128799797</c:v>
                </c:pt>
                <c:pt idx="164">
                  <c:v>-4.9039086514340431</c:v>
                </c:pt>
                <c:pt idx="165">
                  <c:v>-2.5501634034300933</c:v>
                </c:pt>
                <c:pt idx="166">
                  <c:v>-4.0618588289487843</c:v>
                </c:pt>
                <c:pt idx="167">
                  <c:v>-11.010867518463883</c:v>
                </c:pt>
                <c:pt idx="168">
                  <c:v>-9.1772752307141943</c:v>
                </c:pt>
                <c:pt idx="169">
                  <c:v>-3.3067477271094923</c:v>
                </c:pt>
                <c:pt idx="170">
                  <c:v>0.90463480570636434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77998432"/>
        <c:axId val="1477998976"/>
      </c:lineChart>
      <c:dateAx>
        <c:axId val="1477998432"/>
        <c:scaling>
          <c:orientation val="minMax"/>
          <c:max val="43040"/>
          <c:min val="40909"/>
        </c:scaling>
        <c:delete val="0"/>
        <c:axPos val="b"/>
        <c:majorGridlines>
          <c:spPr>
            <a:ln w="3172">
              <a:solidFill>
                <a:srgbClr val="000000"/>
              </a:solidFill>
              <a:prstDash val="solid"/>
              <a:round/>
            </a:ln>
          </c:spPr>
        </c:majorGridlines>
        <c:numFmt formatCode="yyyy&quot;.&quot;mm" sourceLinked="0"/>
        <c:majorTickMark val="out"/>
        <c:minorTickMark val="none"/>
        <c:tickLblPos val="low"/>
        <c:spPr>
          <a:noFill/>
          <a:ln w="3172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1477998976"/>
        <c:crosses val="autoZero"/>
        <c:auto val="1"/>
        <c:lblOffset val="100"/>
        <c:baseTimeUnit val="months"/>
        <c:majorUnit val="12"/>
        <c:majorTimeUnit val="months"/>
        <c:minorUnit val="12"/>
        <c:minorTimeUnit val="days"/>
      </c:dateAx>
      <c:valAx>
        <c:axId val="1477998976"/>
        <c:scaling>
          <c:orientation val="minMax"/>
          <c:max val="10"/>
          <c:min val="-40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3172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1477998432"/>
        <c:crosses val="autoZero"/>
        <c:crossBetween val="between"/>
      </c:valAx>
      <c:spPr>
        <a:solidFill>
          <a:srgbClr val="FFFFFF"/>
        </a:solidFill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>
      <a:solidFill>
        <a:srgbClr val="000000"/>
      </a:solidFill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fr-FR"/>
    </a:p>
  </c:txPr>
  <c:printSettings>
    <c:headerFooter/>
    <c:pageMargins b="0.75" l="0.7" r="0.7" t="0.75" header="0.3" footer="0.3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16669</xdr:colOff>
      <xdr:row>4</xdr:row>
      <xdr:rowOff>66674</xdr:rowOff>
    </xdr:from>
    <xdr:to>
      <xdr:col>14</xdr:col>
      <xdr:colOff>23811</xdr:colOff>
      <xdr:row>26</xdr:row>
      <xdr:rowOff>142875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</xdr:col>
      <xdr:colOff>0</xdr:colOff>
      <xdr:row>34</xdr:row>
      <xdr:rowOff>0</xdr:rowOff>
    </xdr:from>
    <xdr:to>
      <xdr:col>14</xdr:col>
      <xdr:colOff>7142</xdr:colOff>
      <xdr:row>56</xdr:row>
      <xdr:rowOff>76201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1</xdr:col>
      <xdr:colOff>0</xdr:colOff>
      <xdr:row>64</xdr:row>
      <xdr:rowOff>0</xdr:rowOff>
    </xdr:from>
    <xdr:to>
      <xdr:col>14</xdr:col>
      <xdr:colOff>7142</xdr:colOff>
      <xdr:row>86</xdr:row>
      <xdr:rowOff>76201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1</xdr:col>
      <xdr:colOff>0</xdr:colOff>
      <xdr:row>94</xdr:row>
      <xdr:rowOff>0</xdr:rowOff>
    </xdr:from>
    <xdr:to>
      <xdr:col>14</xdr:col>
      <xdr:colOff>7142</xdr:colOff>
      <xdr:row>116</xdr:row>
      <xdr:rowOff>76201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1</xdr:col>
      <xdr:colOff>0</xdr:colOff>
      <xdr:row>124</xdr:row>
      <xdr:rowOff>0</xdr:rowOff>
    </xdr:from>
    <xdr:to>
      <xdr:col>14</xdr:col>
      <xdr:colOff>7142</xdr:colOff>
      <xdr:row>146</xdr:row>
      <xdr:rowOff>76201</xdr:rowOff>
    </xdr:to>
    <xdr:graphicFrame macro="">
      <xdr:nvGraphicFramePr>
        <xdr:cNvPr id="7" name="Graphique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Iweps catégories">
      <a:dk1>
        <a:sysClr val="windowText" lastClr="000000"/>
      </a:dk1>
      <a:lt1>
        <a:srgbClr val="FFFFFF"/>
      </a:lt1>
      <a:dk2>
        <a:srgbClr val="2F2677"/>
      </a:dk2>
      <a:lt2>
        <a:srgbClr val="EBCD30"/>
      </a:lt2>
      <a:accent1>
        <a:srgbClr val="EC008C"/>
      </a:accent1>
      <a:accent2>
        <a:srgbClr val="00A47E"/>
      </a:accent2>
      <a:accent3>
        <a:srgbClr val="F6861F"/>
      </a:accent3>
      <a:accent4>
        <a:srgbClr val="556292"/>
      </a:accent4>
      <a:accent5>
        <a:srgbClr val="887E6F"/>
      </a:accent5>
      <a:accent6>
        <a:srgbClr val="75A4C7"/>
      </a:accent6>
      <a:hlink>
        <a:srgbClr val="E52321"/>
      </a:hlink>
      <a:folHlink>
        <a:srgbClr val="ED165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nbb.be/DOC/DQ/F/METHOD/1fr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nbb.be/DOC/DQ/F/METHOD/1fr.pdf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F191"/>
  <sheetViews>
    <sheetView workbookViewId="0">
      <pane xSplit="1" ySplit="6" topLeftCell="B172" activePane="bottomRight" state="frozen"/>
      <selection activeCell="D179" sqref="D179"/>
      <selection pane="topRight" activeCell="D179" sqref="D179"/>
      <selection pane="bottomLeft" activeCell="D179" sqref="D179"/>
      <selection pane="bottomRight" activeCell="A189" sqref="A189"/>
    </sheetView>
  </sheetViews>
  <sheetFormatPr baseColWidth="10" defaultColWidth="9.140625" defaultRowHeight="12.75" x14ac:dyDescent="0.2"/>
  <cols>
    <col min="1" max="1" width="9.140625" customWidth="1"/>
    <col min="2" max="2" width="15.140625" customWidth="1"/>
    <col min="3" max="3" width="14.85546875" customWidth="1"/>
    <col min="4" max="4" width="14" customWidth="1"/>
    <col min="5" max="5" width="14.5703125" customWidth="1"/>
    <col min="6" max="6" width="14.140625" customWidth="1"/>
    <col min="7" max="7" width="9.140625" customWidth="1"/>
  </cols>
  <sheetData>
    <row r="1" spans="1:6" hidden="1" x14ac:dyDescent="0.2"/>
    <row r="2" spans="1:6" ht="15" x14ac:dyDescent="0.25">
      <c r="A2" s="1" t="s">
        <v>0</v>
      </c>
      <c r="B2" s="2"/>
      <c r="C2" s="3"/>
      <c r="D2" s="4"/>
      <c r="E2" s="4"/>
      <c r="F2" s="4"/>
    </row>
    <row r="3" spans="1:6" hidden="1" x14ac:dyDescent="0.2">
      <c r="A3" s="5"/>
      <c r="C3" s="4"/>
      <c r="D3" s="4"/>
      <c r="E3" s="4"/>
      <c r="F3" s="4"/>
    </row>
    <row r="4" spans="1:6" hidden="1" x14ac:dyDescent="0.2">
      <c r="C4" s="4"/>
      <c r="E4" s="4"/>
      <c r="F4" s="4"/>
    </row>
    <row r="5" spans="1:6" hidden="1" x14ac:dyDescent="0.2">
      <c r="A5" s="6"/>
      <c r="C5" s="4"/>
      <c r="E5" s="4"/>
      <c r="F5" s="4"/>
    </row>
    <row r="6" spans="1:6" ht="81.75" customHeight="1" x14ac:dyDescent="0.2">
      <c r="A6" s="7" t="s">
        <v>1</v>
      </c>
      <c r="B6" s="8" t="s">
        <v>2</v>
      </c>
      <c r="C6" s="9" t="s">
        <v>3</v>
      </c>
      <c r="D6" s="8" t="s">
        <v>4</v>
      </c>
      <c r="E6" s="9" t="s">
        <v>5</v>
      </c>
      <c r="F6" s="10" t="s">
        <v>6</v>
      </c>
    </row>
    <row r="7" spans="1:6" x14ac:dyDescent="0.2">
      <c r="A7" s="36">
        <v>37641</v>
      </c>
      <c r="B7" s="11">
        <v>-13</v>
      </c>
      <c r="C7" s="11">
        <v>36</v>
      </c>
      <c r="D7" s="11">
        <v>3</v>
      </c>
      <c r="E7" s="11">
        <v>0</v>
      </c>
      <c r="F7" s="11">
        <v>-11</v>
      </c>
    </row>
    <row r="8" spans="1:6" x14ac:dyDescent="0.2">
      <c r="A8" s="36">
        <v>37672</v>
      </c>
      <c r="B8" s="11">
        <v>-26</v>
      </c>
      <c r="C8" s="11">
        <v>49</v>
      </c>
      <c r="D8" s="11">
        <v>1</v>
      </c>
      <c r="E8" s="11">
        <v>-6</v>
      </c>
      <c r="F8" s="11">
        <v>-20</v>
      </c>
    </row>
    <row r="9" spans="1:6" x14ac:dyDescent="0.2">
      <c r="A9" s="36">
        <v>37700</v>
      </c>
      <c r="B9" s="11">
        <v>-28</v>
      </c>
      <c r="C9" s="11">
        <v>48</v>
      </c>
      <c r="D9" s="11">
        <v>0</v>
      </c>
      <c r="E9" s="11">
        <v>-10</v>
      </c>
      <c r="F9" s="11">
        <v>-22</v>
      </c>
    </row>
    <row r="10" spans="1:6" x14ac:dyDescent="0.2">
      <c r="A10" s="36">
        <v>37731</v>
      </c>
      <c r="B10" s="11">
        <v>-14</v>
      </c>
      <c r="C10" s="11">
        <v>44</v>
      </c>
      <c r="D10" s="11">
        <v>3</v>
      </c>
      <c r="E10" s="11">
        <v>0</v>
      </c>
      <c r="F10" s="11">
        <v>-14</v>
      </c>
    </row>
    <row r="11" spans="1:6" x14ac:dyDescent="0.2">
      <c r="A11" s="36">
        <v>37761</v>
      </c>
      <c r="B11" s="11">
        <v>-6</v>
      </c>
      <c r="C11" s="11">
        <v>45</v>
      </c>
      <c r="D11" s="11">
        <v>4</v>
      </c>
      <c r="E11" s="11">
        <v>-2</v>
      </c>
      <c r="F11" s="11">
        <v>-12</v>
      </c>
    </row>
    <row r="12" spans="1:6" x14ac:dyDescent="0.2">
      <c r="A12" s="36">
        <v>37792</v>
      </c>
      <c r="B12" s="11">
        <v>-11</v>
      </c>
      <c r="C12" s="11">
        <v>46</v>
      </c>
      <c r="D12" s="11">
        <v>2</v>
      </c>
      <c r="E12" s="11">
        <v>-1</v>
      </c>
      <c r="F12" s="11">
        <v>-14</v>
      </c>
    </row>
    <row r="13" spans="1:6" x14ac:dyDescent="0.2">
      <c r="A13" s="36">
        <v>37822</v>
      </c>
      <c r="B13" s="11">
        <v>-6</v>
      </c>
      <c r="C13" s="11">
        <v>43</v>
      </c>
      <c r="D13" s="11">
        <v>3</v>
      </c>
      <c r="E13" s="11">
        <v>-4</v>
      </c>
      <c r="F13" s="11">
        <v>-13</v>
      </c>
    </row>
    <row r="14" spans="1:6" x14ac:dyDescent="0.2">
      <c r="A14" s="36">
        <v>37853</v>
      </c>
      <c r="B14" s="11">
        <v>-7</v>
      </c>
      <c r="C14" s="11">
        <v>45</v>
      </c>
      <c r="D14" s="11">
        <v>2</v>
      </c>
      <c r="E14" s="11">
        <v>0</v>
      </c>
      <c r="F14" s="11">
        <v>-12</v>
      </c>
    </row>
    <row r="15" spans="1:6" x14ac:dyDescent="0.2">
      <c r="A15" s="36">
        <v>37884</v>
      </c>
      <c r="B15" s="11">
        <v>-3</v>
      </c>
      <c r="C15" s="11">
        <v>40</v>
      </c>
      <c r="D15" s="11">
        <v>2</v>
      </c>
      <c r="E15" s="11">
        <v>-2</v>
      </c>
      <c r="F15" s="11">
        <v>-11</v>
      </c>
    </row>
    <row r="16" spans="1:6" x14ac:dyDescent="0.2">
      <c r="A16" s="36">
        <v>37914</v>
      </c>
      <c r="B16" s="11">
        <v>-8</v>
      </c>
      <c r="C16" s="11">
        <v>49</v>
      </c>
      <c r="D16" s="11">
        <v>4</v>
      </c>
      <c r="E16" s="11">
        <v>-3</v>
      </c>
      <c r="F16" s="11">
        <v>-14</v>
      </c>
    </row>
    <row r="17" spans="1:6" x14ac:dyDescent="0.2">
      <c r="A17" s="36">
        <v>37945</v>
      </c>
      <c r="B17" s="11">
        <v>3</v>
      </c>
      <c r="C17" s="11">
        <v>38</v>
      </c>
      <c r="D17" s="11">
        <v>4</v>
      </c>
      <c r="E17" s="11">
        <v>2</v>
      </c>
      <c r="F17" s="11">
        <v>-7</v>
      </c>
    </row>
    <row r="18" spans="1:6" x14ac:dyDescent="0.2">
      <c r="A18" s="36">
        <v>37975</v>
      </c>
      <c r="B18" s="11">
        <v>-4</v>
      </c>
      <c r="C18" s="11">
        <v>38</v>
      </c>
      <c r="D18" s="11">
        <v>3</v>
      </c>
      <c r="E18" s="11">
        <v>-3</v>
      </c>
      <c r="F18" s="11">
        <v>-11</v>
      </c>
    </row>
    <row r="19" spans="1:6" x14ac:dyDescent="0.2">
      <c r="A19" s="36">
        <v>38006</v>
      </c>
      <c r="B19" s="11">
        <v>-2</v>
      </c>
      <c r="C19" s="11">
        <v>39</v>
      </c>
      <c r="D19" s="11">
        <v>4</v>
      </c>
      <c r="E19" s="11">
        <v>-7</v>
      </c>
      <c r="F19" s="11">
        <v>-11</v>
      </c>
    </row>
    <row r="20" spans="1:6" x14ac:dyDescent="0.2">
      <c r="A20" s="36">
        <v>38037</v>
      </c>
      <c r="B20" s="11">
        <v>2</v>
      </c>
      <c r="C20" s="11">
        <v>42</v>
      </c>
      <c r="D20" s="11">
        <v>6</v>
      </c>
      <c r="E20" s="11">
        <v>-3</v>
      </c>
      <c r="F20" s="11">
        <v>-9</v>
      </c>
    </row>
    <row r="21" spans="1:6" x14ac:dyDescent="0.2">
      <c r="A21" s="36">
        <v>38066</v>
      </c>
      <c r="B21" s="11">
        <v>-2</v>
      </c>
      <c r="C21" s="11">
        <v>40</v>
      </c>
      <c r="D21" s="11">
        <v>3</v>
      </c>
      <c r="E21" s="11">
        <v>1</v>
      </c>
      <c r="F21" s="11">
        <v>-9</v>
      </c>
    </row>
    <row r="22" spans="1:6" x14ac:dyDescent="0.2">
      <c r="A22" s="36">
        <v>38097</v>
      </c>
      <c r="B22" s="11">
        <v>-4</v>
      </c>
      <c r="C22" s="11">
        <v>43</v>
      </c>
      <c r="D22" s="11">
        <v>4</v>
      </c>
      <c r="E22" s="11">
        <v>-4</v>
      </c>
      <c r="F22" s="11">
        <v>-12</v>
      </c>
    </row>
    <row r="23" spans="1:6" x14ac:dyDescent="0.2">
      <c r="A23" s="36">
        <v>38127</v>
      </c>
      <c r="B23" s="11">
        <v>-7</v>
      </c>
      <c r="C23" s="11">
        <v>41</v>
      </c>
      <c r="D23" s="11">
        <v>3</v>
      </c>
      <c r="E23" s="11">
        <v>-1</v>
      </c>
      <c r="F23" s="11">
        <v>-11</v>
      </c>
    </row>
    <row r="24" spans="1:6" x14ac:dyDescent="0.2">
      <c r="A24" s="36">
        <v>38158</v>
      </c>
      <c r="B24" s="11">
        <v>0</v>
      </c>
      <c r="C24" s="11">
        <v>39</v>
      </c>
      <c r="D24" s="11">
        <v>6</v>
      </c>
      <c r="E24" s="11">
        <v>-2</v>
      </c>
      <c r="F24" s="11">
        <v>-8</v>
      </c>
    </row>
    <row r="25" spans="1:6" x14ac:dyDescent="0.2">
      <c r="A25" s="36">
        <v>38188</v>
      </c>
      <c r="B25" s="11">
        <v>-6</v>
      </c>
      <c r="C25" s="11">
        <v>35</v>
      </c>
      <c r="D25" s="11">
        <v>3</v>
      </c>
      <c r="E25" s="11">
        <v>-5</v>
      </c>
      <c r="F25" s="11">
        <v>-11</v>
      </c>
    </row>
    <row r="26" spans="1:6" x14ac:dyDescent="0.2">
      <c r="A26" s="36">
        <v>38219</v>
      </c>
      <c r="B26" s="11">
        <v>-3</v>
      </c>
      <c r="C26" s="11">
        <v>38</v>
      </c>
      <c r="D26" s="11">
        <v>5</v>
      </c>
      <c r="E26" s="11">
        <v>3</v>
      </c>
      <c r="F26" s="11">
        <v>-8</v>
      </c>
    </row>
    <row r="27" spans="1:6" x14ac:dyDescent="0.2">
      <c r="A27" s="36">
        <v>38250</v>
      </c>
      <c r="B27" s="11">
        <v>-5</v>
      </c>
      <c r="C27" s="11">
        <v>44</v>
      </c>
      <c r="D27" s="11">
        <v>4</v>
      </c>
      <c r="E27" s="11">
        <v>-3</v>
      </c>
      <c r="F27" s="11">
        <v>-12</v>
      </c>
    </row>
    <row r="28" spans="1:6" x14ac:dyDescent="0.2">
      <c r="A28" s="36">
        <v>38280</v>
      </c>
      <c r="B28" s="11">
        <v>-14</v>
      </c>
      <c r="C28" s="11">
        <v>42</v>
      </c>
      <c r="D28" s="11">
        <v>4</v>
      </c>
      <c r="E28" s="11">
        <v>1</v>
      </c>
      <c r="F28" s="11">
        <v>-13</v>
      </c>
    </row>
    <row r="29" spans="1:6" x14ac:dyDescent="0.2">
      <c r="A29" s="36">
        <v>38311</v>
      </c>
      <c r="B29" s="11">
        <v>-11</v>
      </c>
      <c r="C29" s="11">
        <v>43</v>
      </c>
      <c r="D29" s="11">
        <v>2</v>
      </c>
      <c r="E29" s="11">
        <v>-6</v>
      </c>
      <c r="F29" s="11">
        <v>-14</v>
      </c>
    </row>
    <row r="30" spans="1:6" x14ac:dyDescent="0.2">
      <c r="A30" s="36">
        <v>38341</v>
      </c>
      <c r="B30" s="11">
        <v>-5</v>
      </c>
      <c r="C30" s="11">
        <v>37</v>
      </c>
      <c r="D30" s="11">
        <v>4</v>
      </c>
      <c r="E30" s="11">
        <v>-4</v>
      </c>
      <c r="F30" s="11">
        <v>-10</v>
      </c>
    </row>
    <row r="31" spans="1:6" x14ac:dyDescent="0.2">
      <c r="A31" s="36">
        <v>38372</v>
      </c>
      <c r="B31" s="11">
        <v>-12</v>
      </c>
      <c r="C31" s="11">
        <v>45</v>
      </c>
      <c r="D31" s="11">
        <v>2</v>
      </c>
      <c r="E31" s="11">
        <v>-3</v>
      </c>
      <c r="F31" s="11">
        <v>-14</v>
      </c>
    </row>
    <row r="32" spans="1:6" x14ac:dyDescent="0.2">
      <c r="A32" s="36">
        <v>38403</v>
      </c>
      <c r="B32" s="11">
        <v>-8</v>
      </c>
      <c r="C32" s="11">
        <v>38</v>
      </c>
      <c r="D32" s="11">
        <v>3</v>
      </c>
      <c r="E32" s="11">
        <v>5</v>
      </c>
      <c r="F32" s="11">
        <v>-9</v>
      </c>
    </row>
    <row r="33" spans="1:6" x14ac:dyDescent="0.2">
      <c r="A33" s="36">
        <v>38431</v>
      </c>
      <c r="B33" s="11">
        <v>-5</v>
      </c>
      <c r="C33" s="11">
        <v>40</v>
      </c>
      <c r="D33" s="11">
        <v>4</v>
      </c>
      <c r="E33" s="11">
        <v>-5</v>
      </c>
      <c r="F33" s="11">
        <v>-12</v>
      </c>
    </row>
    <row r="34" spans="1:6" x14ac:dyDescent="0.2">
      <c r="A34" s="36">
        <v>38462</v>
      </c>
      <c r="B34" s="11">
        <v>-14</v>
      </c>
      <c r="C34" s="11">
        <v>42</v>
      </c>
      <c r="D34" s="11">
        <v>1</v>
      </c>
      <c r="E34" s="11">
        <v>-7</v>
      </c>
      <c r="F34" s="11">
        <v>-15</v>
      </c>
    </row>
    <row r="35" spans="1:6" x14ac:dyDescent="0.2">
      <c r="A35" s="36">
        <v>38492</v>
      </c>
      <c r="B35" s="11">
        <v>-15</v>
      </c>
      <c r="C35" s="11">
        <v>47</v>
      </c>
      <c r="D35" s="11">
        <v>2</v>
      </c>
      <c r="E35" s="11">
        <v>-8</v>
      </c>
      <c r="F35" s="11">
        <v>-17</v>
      </c>
    </row>
    <row r="36" spans="1:6" x14ac:dyDescent="0.2">
      <c r="A36" s="36">
        <v>38523</v>
      </c>
      <c r="B36" s="11">
        <v>-17</v>
      </c>
      <c r="C36" s="11">
        <v>44</v>
      </c>
      <c r="D36" s="11">
        <v>2</v>
      </c>
      <c r="E36" s="11">
        <v>-8</v>
      </c>
      <c r="F36" s="11">
        <v>-17</v>
      </c>
    </row>
    <row r="37" spans="1:6" x14ac:dyDescent="0.2">
      <c r="A37" s="36">
        <v>38553</v>
      </c>
      <c r="B37" s="11">
        <v>-21</v>
      </c>
      <c r="C37" s="11">
        <v>48</v>
      </c>
      <c r="D37" s="11">
        <v>2</v>
      </c>
      <c r="E37" s="11">
        <v>-4</v>
      </c>
      <c r="F37" s="11">
        <v>-18</v>
      </c>
    </row>
    <row r="38" spans="1:6" x14ac:dyDescent="0.2">
      <c r="A38" s="36">
        <v>38584</v>
      </c>
      <c r="B38" s="11">
        <v>-18</v>
      </c>
      <c r="C38" s="11">
        <v>46</v>
      </c>
      <c r="D38" s="11">
        <v>-1</v>
      </c>
      <c r="E38" s="11">
        <v>-9</v>
      </c>
      <c r="F38" s="11">
        <v>-18</v>
      </c>
    </row>
    <row r="39" spans="1:6" x14ac:dyDescent="0.2">
      <c r="A39" s="36">
        <v>38615</v>
      </c>
      <c r="B39" s="11">
        <v>-31</v>
      </c>
      <c r="C39" s="11">
        <v>41</v>
      </c>
      <c r="D39" s="11">
        <v>-4</v>
      </c>
      <c r="E39" s="11">
        <v>-7</v>
      </c>
      <c r="F39" s="11">
        <v>-21</v>
      </c>
    </row>
    <row r="40" spans="1:6" x14ac:dyDescent="0.2">
      <c r="A40" s="36">
        <v>38645</v>
      </c>
      <c r="B40" s="11">
        <v>-17</v>
      </c>
      <c r="C40" s="11">
        <v>38</v>
      </c>
      <c r="D40" s="11">
        <v>-1</v>
      </c>
      <c r="E40" s="11">
        <v>-7</v>
      </c>
      <c r="F40" s="11">
        <v>-16</v>
      </c>
    </row>
    <row r="41" spans="1:6" x14ac:dyDescent="0.2">
      <c r="A41" s="36">
        <v>38676</v>
      </c>
      <c r="B41" s="11">
        <v>-13</v>
      </c>
      <c r="C41" s="11">
        <v>40</v>
      </c>
      <c r="D41" s="11">
        <v>1</v>
      </c>
      <c r="E41" s="11">
        <v>-9</v>
      </c>
      <c r="F41" s="11">
        <v>-15</v>
      </c>
    </row>
    <row r="42" spans="1:6" x14ac:dyDescent="0.2">
      <c r="A42" s="36">
        <v>38706</v>
      </c>
      <c r="B42" s="11">
        <v>-11</v>
      </c>
      <c r="C42" s="11">
        <v>32</v>
      </c>
      <c r="D42" s="11">
        <v>4</v>
      </c>
      <c r="E42" s="11">
        <v>-4</v>
      </c>
      <c r="F42" s="11">
        <v>-11</v>
      </c>
    </row>
    <row r="43" spans="1:6" x14ac:dyDescent="0.2">
      <c r="A43" s="36">
        <v>38737</v>
      </c>
      <c r="B43" s="11">
        <v>-11</v>
      </c>
      <c r="C43" s="11">
        <v>37</v>
      </c>
      <c r="D43" s="11">
        <v>3</v>
      </c>
      <c r="E43" s="11">
        <v>1</v>
      </c>
      <c r="F43" s="11">
        <v>-11</v>
      </c>
    </row>
    <row r="44" spans="1:6" x14ac:dyDescent="0.2">
      <c r="A44" s="36">
        <v>38768</v>
      </c>
      <c r="B44" s="11">
        <v>-15</v>
      </c>
      <c r="C44" s="11">
        <v>37</v>
      </c>
      <c r="D44" s="11">
        <v>2</v>
      </c>
      <c r="E44" s="11">
        <v>-6</v>
      </c>
      <c r="F44" s="11">
        <v>-14</v>
      </c>
    </row>
    <row r="45" spans="1:6" x14ac:dyDescent="0.2">
      <c r="A45" s="36">
        <v>38796</v>
      </c>
      <c r="B45" s="11">
        <v>-13</v>
      </c>
      <c r="C45" s="11">
        <v>42</v>
      </c>
      <c r="D45" s="11">
        <v>5</v>
      </c>
      <c r="E45" s="11">
        <v>-3</v>
      </c>
      <c r="F45" s="11">
        <v>-14</v>
      </c>
    </row>
    <row r="46" spans="1:6" x14ac:dyDescent="0.2">
      <c r="A46" s="36">
        <v>38827</v>
      </c>
      <c r="B46" s="11">
        <v>-15</v>
      </c>
      <c r="C46" s="11">
        <v>37</v>
      </c>
      <c r="D46" s="11">
        <v>3</v>
      </c>
      <c r="E46" s="11">
        <v>-7</v>
      </c>
      <c r="F46" s="11">
        <v>-14</v>
      </c>
    </row>
    <row r="47" spans="1:6" x14ac:dyDescent="0.2">
      <c r="A47" s="36">
        <v>38857</v>
      </c>
      <c r="B47" s="11">
        <v>-16</v>
      </c>
      <c r="C47" s="11">
        <v>34</v>
      </c>
      <c r="D47" s="11">
        <v>1</v>
      </c>
      <c r="E47" s="11">
        <v>-9</v>
      </c>
      <c r="F47" s="11">
        <v>-15</v>
      </c>
    </row>
    <row r="48" spans="1:6" x14ac:dyDescent="0.2">
      <c r="A48" s="36">
        <v>38888</v>
      </c>
      <c r="B48" s="11">
        <v>-10</v>
      </c>
      <c r="C48" s="11">
        <v>31</v>
      </c>
      <c r="D48" s="11">
        <v>4</v>
      </c>
      <c r="E48" s="11">
        <v>-2</v>
      </c>
      <c r="F48" s="11">
        <v>-10</v>
      </c>
    </row>
    <row r="49" spans="1:6" x14ac:dyDescent="0.2">
      <c r="A49" s="36">
        <v>38918</v>
      </c>
      <c r="B49" s="11">
        <v>-6</v>
      </c>
      <c r="C49" s="11">
        <v>31</v>
      </c>
      <c r="D49" s="11">
        <v>2</v>
      </c>
      <c r="E49" s="11">
        <v>-1</v>
      </c>
      <c r="F49" s="11">
        <v>-9</v>
      </c>
    </row>
    <row r="50" spans="1:6" x14ac:dyDescent="0.2">
      <c r="A50" s="36">
        <v>38949</v>
      </c>
      <c r="B50" s="11">
        <v>-12</v>
      </c>
      <c r="C50" s="11">
        <v>26</v>
      </c>
      <c r="D50" s="11">
        <v>2</v>
      </c>
      <c r="E50" s="11">
        <v>-8</v>
      </c>
      <c r="F50" s="11">
        <v>-11</v>
      </c>
    </row>
    <row r="51" spans="1:6" x14ac:dyDescent="0.2">
      <c r="A51" s="36">
        <v>38980</v>
      </c>
      <c r="B51" s="11">
        <v>-9</v>
      </c>
      <c r="C51" s="11">
        <v>29</v>
      </c>
      <c r="D51" s="11">
        <v>0</v>
      </c>
      <c r="E51" s="11">
        <v>-13</v>
      </c>
      <c r="F51" s="11">
        <v>-13</v>
      </c>
    </row>
    <row r="52" spans="1:6" x14ac:dyDescent="0.2">
      <c r="A52" s="36">
        <v>39010</v>
      </c>
      <c r="B52" s="11">
        <v>-8</v>
      </c>
      <c r="C52" s="11">
        <v>22</v>
      </c>
      <c r="D52" s="11">
        <v>4</v>
      </c>
      <c r="E52" s="11">
        <v>-9</v>
      </c>
      <c r="F52" s="11">
        <v>-9</v>
      </c>
    </row>
    <row r="53" spans="1:6" x14ac:dyDescent="0.2">
      <c r="A53" s="36">
        <v>39041</v>
      </c>
      <c r="B53" s="11">
        <v>-5</v>
      </c>
      <c r="C53" s="11">
        <v>23</v>
      </c>
      <c r="D53" s="11">
        <v>6</v>
      </c>
      <c r="E53" s="11">
        <v>-5</v>
      </c>
      <c r="F53" s="11">
        <v>-7</v>
      </c>
    </row>
    <row r="54" spans="1:6" x14ac:dyDescent="0.2">
      <c r="A54" s="36">
        <v>39071</v>
      </c>
      <c r="B54" s="11">
        <v>-15</v>
      </c>
      <c r="C54" s="11">
        <v>49</v>
      </c>
      <c r="D54" s="11">
        <v>2</v>
      </c>
      <c r="E54" s="11">
        <v>-6</v>
      </c>
      <c r="F54" s="11">
        <v>-17</v>
      </c>
    </row>
    <row r="55" spans="1:6" x14ac:dyDescent="0.2">
      <c r="A55" s="36">
        <v>39102</v>
      </c>
      <c r="B55" s="11">
        <v>-13</v>
      </c>
      <c r="C55" s="11">
        <v>37</v>
      </c>
      <c r="D55" s="11">
        <v>4</v>
      </c>
      <c r="E55" s="11">
        <v>-7</v>
      </c>
      <c r="F55" s="11">
        <v>-13</v>
      </c>
    </row>
    <row r="56" spans="1:6" x14ac:dyDescent="0.2">
      <c r="A56" s="36">
        <v>39133</v>
      </c>
      <c r="B56" s="11">
        <v>-8</v>
      </c>
      <c r="C56" s="11">
        <v>26</v>
      </c>
      <c r="D56" s="11">
        <v>5</v>
      </c>
      <c r="E56" s="11">
        <v>-4</v>
      </c>
      <c r="F56" s="11">
        <v>-8</v>
      </c>
    </row>
    <row r="57" spans="1:6" x14ac:dyDescent="0.2">
      <c r="A57" s="36">
        <v>39161</v>
      </c>
      <c r="B57" s="11">
        <v>-9</v>
      </c>
      <c r="C57" s="11">
        <v>25</v>
      </c>
      <c r="D57" s="11">
        <v>3</v>
      </c>
      <c r="E57" s="11">
        <v>-4</v>
      </c>
      <c r="F57" s="11">
        <v>-9</v>
      </c>
    </row>
    <row r="58" spans="1:6" x14ac:dyDescent="0.2">
      <c r="A58" s="36">
        <v>39192</v>
      </c>
      <c r="B58" s="11">
        <v>-4</v>
      </c>
      <c r="C58" s="11">
        <v>20</v>
      </c>
      <c r="D58" s="11">
        <v>3</v>
      </c>
      <c r="E58" s="11">
        <v>-2</v>
      </c>
      <c r="F58" s="11">
        <v>-6</v>
      </c>
    </row>
    <row r="59" spans="1:6" x14ac:dyDescent="0.2">
      <c r="A59" s="36">
        <v>39222</v>
      </c>
      <c r="B59" s="11">
        <v>-1</v>
      </c>
      <c r="C59" s="11">
        <v>17</v>
      </c>
      <c r="D59" s="11">
        <v>3</v>
      </c>
      <c r="E59" s="11">
        <v>-3</v>
      </c>
      <c r="F59" s="11">
        <v>-4</v>
      </c>
    </row>
    <row r="60" spans="1:6" x14ac:dyDescent="0.2">
      <c r="A60" s="36">
        <v>39253</v>
      </c>
      <c r="B60" s="11">
        <v>-4</v>
      </c>
      <c r="C60" s="11">
        <v>20</v>
      </c>
      <c r="D60" s="11">
        <v>3</v>
      </c>
      <c r="E60" s="11">
        <v>-5</v>
      </c>
      <c r="F60" s="11">
        <v>-7</v>
      </c>
    </row>
    <row r="61" spans="1:6" x14ac:dyDescent="0.2">
      <c r="A61" s="36">
        <v>39283</v>
      </c>
      <c r="B61" s="11">
        <v>-6</v>
      </c>
      <c r="C61" s="11">
        <v>22</v>
      </c>
      <c r="D61" s="11">
        <v>3</v>
      </c>
      <c r="E61" s="11">
        <v>-8</v>
      </c>
      <c r="F61" s="11">
        <v>-8</v>
      </c>
    </row>
    <row r="62" spans="1:6" x14ac:dyDescent="0.2">
      <c r="A62" s="36">
        <v>39314</v>
      </c>
      <c r="B62" s="11">
        <v>-16</v>
      </c>
      <c r="C62" s="11">
        <v>18</v>
      </c>
      <c r="D62" s="11">
        <v>2</v>
      </c>
      <c r="E62" s="11">
        <v>-11</v>
      </c>
      <c r="F62" s="11">
        <v>-11</v>
      </c>
    </row>
    <row r="63" spans="1:6" x14ac:dyDescent="0.2">
      <c r="A63" s="36">
        <v>39345</v>
      </c>
      <c r="B63" s="11">
        <v>-12</v>
      </c>
      <c r="C63" s="11">
        <v>18</v>
      </c>
      <c r="D63" s="11">
        <v>6</v>
      </c>
      <c r="E63" s="11">
        <v>-4</v>
      </c>
      <c r="F63" s="11">
        <v>-7</v>
      </c>
    </row>
    <row r="64" spans="1:6" x14ac:dyDescent="0.2">
      <c r="A64" s="36">
        <v>39375</v>
      </c>
      <c r="B64" s="11">
        <v>-11</v>
      </c>
      <c r="C64" s="11">
        <v>7</v>
      </c>
      <c r="D64" s="11">
        <v>0</v>
      </c>
      <c r="E64" s="11">
        <v>-12</v>
      </c>
      <c r="F64" s="11">
        <v>-8</v>
      </c>
    </row>
    <row r="65" spans="1:6" x14ac:dyDescent="0.2">
      <c r="A65" s="36">
        <v>39406</v>
      </c>
      <c r="B65" s="11">
        <v>-31</v>
      </c>
      <c r="C65" s="11">
        <v>18</v>
      </c>
      <c r="D65" s="11">
        <v>-4</v>
      </c>
      <c r="E65" s="11">
        <v>-12</v>
      </c>
      <c r="F65" s="11">
        <v>-16</v>
      </c>
    </row>
    <row r="66" spans="1:6" x14ac:dyDescent="0.2">
      <c r="A66" s="36">
        <v>39436</v>
      </c>
      <c r="B66" s="11">
        <v>-23</v>
      </c>
      <c r="C66" s="11">
        <v>6</v>
      </c>
      <c r="D66" s="11">
        <v>-3</v>
      </c>
      <c r="E66" s="11">
        <v>-15</v>
      </c>
      <c r="F66" s="11">
        <v>-12</v>
      </c>
    </row>
    <row r="67" spans="1:6" x14ac:dyDescent="0.2">
      <c r="A67" s="36">
        <v>39467</v>
      </c>
      <c r="B67" s="11">
        <v>-26</v>
      </c>
      <c r="C67" s="11">
        <v>8</v>
      </c>
      <c r="D67" s="11">
        <v>-5</v>
      </c>
      <c r="E67" s="11">
        <v>-20</v>
      </c>
      <c r="F67" s="11">
        <v>-15</v>
      </c>
    </row>
    <row r="68" spans="1:6" x14ac:dyDescent="0.2">
      <c r="A68" s="36">
        <v>39498</v>
      </c>
      <c r="B68" s="11">
        <v>-23</v>
      </c>
      <c r="C68" s="11">
        <v>10</v>
      </c>
      <c r="D68" s="11">
        <v>-6</v>
      </c>
      <c r="E68" s="11">
        <v>-22</v>
      </c>
      <c r="F68" s="11">
        <v>-15</v>
      </c>
    </row>
    <row r="69" spans="1:6" x14ac:dyDescent="0.2">
      <c r="A69" s="36">
        <v>39527</v>
      </c>
      <c r="B69" s="11">
        <v>-19</v>
      </c>
      <c r="C69" s="11">
        <v>4</v>
      </c>
      <c r="D69" s="11">
        <v>-5</v>
      </c>
      <c r="E69" s="11">
        <v>-16</v>
      </c>
      <c r="F69" s="11">
        <v>-11</v>
      </c>
    </row>
    <row r="70" spans="1:6" x14ac:dyDescent="0.2">
      <c r="A70" s="36">
        <v>39558</v>
      </c>
      <c r="B70" s="11">
        <v>-26</v>
      </c>
      <c r="C70" s="11">
        <v>13</v>
      </c>
      <c r="D70" s="11">
        <v>-5</v>
      </c>
      <c r="E70" s="11">
        <v>-19</v>
      </c>
      <c r="F70" s="11">
        <v>-16</v>
      </c>
    </row>
    <row r="71" spans="1:6" x14ac:dyDescent="0.2">
      <c r="A71" s="36">
        <v>39588</v>
      </c>
      <c r="B71" s="11">
        <v>-33</v>
      </c>
      <c r="C71" s="11">
        <v>12</v>
      </c>
      <c r="D71" s="11">
        <v>-4</v>
      </c>
      <c r="E71" s="11">
        <v>-16</v>
      </c>
      <c r="F71" s="11">
        <v>-17</v>
      </c>
    </row>
    <row r="72" spans="1:6" x14ac:dyDescent="0.2">
      <c r="A72" s="36">
        <v>39619</v>
      </c>
      <c r="B72" s="11">
        <v>-37</v>
      </c>
      <c r="C72" s="11">
        <v>17</v>
      </c>
      <c r="D72" s="11">
        <v>-8</v>
      </c>
      <c r="E72" s="11">
        <v>-22</v>
      </c>
      <c r="F72" s="11">
        <v>-21</v>
      </c>
    </row>
    <row r="73" spans="1:6" x14ac:dyDescent="0.2">
      <c r="A73" s="36">
        <v>39649</v>
      </c>
      <c r="B73" s="11">
        <v>-35</v>
      </c>
      <c r="C73" s="11">
        <v>17</v>
      </c>
      <c r="D73" s="11">
        <v>-5</v>
      </c>
      <c r="E73" s="11">
        <v>-20</v>
      </c>
      <c r="F73" s="11">
        <v>-19</v>
      </c>
    </row>
    <row r="74" spans="1:6" x14ac:dyDescent="0.2">
      <c r="A74" s="36">
        <v>39680</v>
      </c>
      <c r="B74" s="11">
        <v>-24</v>
      </c>
      <c r="C74" s="11">
        <v>24</v>
      </c>
      <c r="D74" s="11">
        <v>-2</v>
      </c>
      <c r="E74" s="11">
        <v>-19</v>
      </c>
      <c r="F74" s="11">
        <v>-17</v>
      </c>
    </row>
    <row r="75" spans="1:6" x14ac:dyDescent="0.2">
      <c r="A75" s="36">
        <v>39711</v>
      </c>
      <c r="B75" s="11">
        <v>-22</v>
      </c>
      <c r="C75" s="11">
        <v>27</v>
      </c>
      <c r="D75" s="11">
        <v>-2</v>
      </c>
      <c r="E75" s="11">
        <v>-15</v>
      </c>
      <c r="F75" s="11">
        <v>-17</v>
      </c>
    </row>
    <row r="76" spans="1:6" x14ac:dyDescent="0.2">
      <c r="A76" s="36">
        <v>39741</v>
      </c>
      <c r="B76" s="11">
        <v>-27</v>
      </c>
      <c r="C76" s="11">
        <v>41</v>
      </c>
      <c r="D76" s="11">
        <v>-6</v>
      </c>
      <c r="E76" s="11">
        <v>-15</v>
      </c>
      <c r="F76" s="11">
        <v>-22</v>
      </c>
    </row>
    <row r="77" spans="1:6" x14ac:dyDescent="0.2">
      <c r="A77" s="36">
        <v>39772</v>
      </c>
      <c r="B77" s="11">
        <v>-20</v>
      </c>
      <c r="C77" s="11">
        <v>57</v>
      </c>
      <c r="D77" s="11">
        <v>-7</v>
      </c>
      <c r="E77" s="11">
        <v>-17</v>
      </c>
      <c r="F77" s="11">
        <v>-25</v>
      </c>
    </row>
    <row r="78" spans="1:6" x14ac:dyDescent="0.2">
      <c r="A78" s="36">
        <v>39802</v>
      </c>
      <c r="B78" s="11">
        <v>-26</v>
      </c>
      <c r="C78" s="11">
        <v>62</v>
      </c>
      <c r="D78" s="11">
        <v>-5</v>
      </c>
      <c r="E78" s="11">
        <v>-18</v>
      </c>
      <c r="F78" s="11">
        <v>-28</v>
      </c>
    </row>
    <row r="79" spans="1:6" x14ac:dyDescent="0.2">
      <c r="A79" s="36">
        <v>39833</v>
      </c>
      <c r="B79" s="11">
        <v>-19</v>
      </c>
      <c r="C79" s="11">
        <v>71</v>
      </c>
      <c r="D79" s="11">
        <v>-3</v>
      </c>
      <c r="E79" s="11">
        <v>-17</v>
      </c>
      <c r="F79" s="11">
        <v>-27</v>
      </c>
    </row>
    <row r="80" spans="1:6" x14ac:dyDescent="0.2">
      <c r="A80" s="36">
        <v>39864</v>
      </c>
      <c r="B80" s="11">
        <v>-29</v>
      </c>
      <c r="C80" s="11">
        <v>78</v>
      </c>
      <c r="D80" s="11">
        <v>-5</v>
      </c>
      <c r="E80" s="11">
        <v>-17</v>
      </c>
      <c r="F80" s="11">
        <v>-32</v>
      </c>
    </row>
    <row r="81" spans="1:6" x14ac:dyDescent="0.2">
      <c r="A81" s="36">
        <v>39892</v>
      </c>
      <c r="B81" s="11">
        <v>-24</v>
      </c>
      <c r="C81" s="11">
        <v>73</v>
      </c>
      <c r="D81" s="11">
        <v>-4</v>
      </c>
      <c r="E81" s="11">
        <v>-20</v>
      </c>
      <c r="F81" s="11">
        <v>-30</v>
      </c>
    </row>
    <row r="82" spans="1:6" x14ac:dyDescent="0.2">
      <c r="A82" s="36">
        <v>39923</v>
      </c>
      <c r="B82" s="11">
        <v>-21</v>
      </c>
      <c r="C82" s="11">
        <v>79</v>
      </c>
      <c r="D82" s="11">
        <v>-5</v>
      </c>
      <c r="E82" s="11">
        <v>-21</v>
      </c>
      <c r="F82" s="11">
        <v>-32</v>
      </c>
    </row>
    <row r="83" spans="1:6" x14ac:dyDescent="0.2">
      <c r="A83" s="36">
        <v>39953</v>
      </c>
      <c r="B83" s="11">
        <v>-14</v>
      </c>
      <c r="C83" s="11">
        <v>76</v>
      </c>
      <c r="D83" s="11">
        <v>-1</v>
      </c>
      <c r="E83" s="11">
        <v>-22</v>
      </c>
      <c r="F83" s="11">
        <v>-28</v>
      </c>
    </row>
    <row r="84" spans="1:6" x14ac:dyDescent="0.2">
      <c r="A84" s="36">
        <v>39984</v>
      </c>
      <c r="B84" s="11">
        <v>-13</v>
      </c>
      <c r="C84" s="11">
        <v>73</v>
      </c>
      <c r="D84" s="11">
        <v>-1</v>
      </c>
      <c r="E84" s="11">
        <v>-19</v>
      </c>
      <c r="F84" s="11">
        <v>-26</v>
      </c>
    </row>
    <row r="85" spans="1:6" x14ac:dyDescent="0.2">
      <c r="A85" s="36">
        <v>40014</v>
      </c>
      <c r="B85" s="11">
        <v>-12</v>
      </c>
      <c r="C85" s="11">
        <v>73</v>
      </c>
      <c r="D85" s="11">
        <v>-3</v>
      </c>
      <c r="E85" s="11">
        <v>-15</v>
      </c>
      <c r="F85" s="11">
        <v>-26</v>
      </c>
    </row>
    <row r="86" spans="1:6" x14ac:dyDescent="0.2">
      <c r="A86" s="36">
        <v>40045</v>
      </c>
      <c r="B86" s="11">
        <v>-4</v>
      </c>
      <c r="C86" s="11">
        <v>74</v>
      </c>
      <c r="D86" s="11">
        <v>-3</v>
      </c>
      <c r="E86" s="11">
        <v>-19</v>
      </c>
      <c r="F86" s="11">
        <v>-25</v>
      </c>
    </row>
    <row r="87" spans="1:6" x14ac:dyDescent="0.2">
      <c r="A87" s="36">
        <v>40076</v>
      </c>
      <c r="B87" s="11">
        <v>-5</v>
      </c>
      <c r="C87" s="11">
        <v>75</v>
      </c>
      <c r="D87" s="11">
        <v>-2</v>
      </c>
      <c r="E87" s="11">
        <v>-14</v>
      </c>
      <c r="F87" s="11">
        <v>-24</v>
      </c>
    </row>
    <row r="88" spans="1:6" x14ac:dyDescent="0.2">
      <c r="A88" s="36">
        <v>40106</v>
      </c>
      <c r="B88" s="11">
        <v>-9</v>
      </c>
      <c r="C88" s="11">
        <v>67</v>
      </c>
      <c r="D88" s="11">
        <v>-1</v>
      </c>
      <c r="E88" s="11">
        <v>-10</v>
      </c>
      <c r="F88" s="11">
        <v>-22</v>
      </c>
    </row>
    <row r="89" spans="1:6" x14ac:dyDescent="0.2">
      <c r="A89" s="36">
        <v>40137</v>
      </c>
      <c r="B89" s="11">
        <v>0</v>
      </c>
      <c r="C89" s="11">
        <v>66</v>
      </c>
      <c r="D89" s="11">
        <v>0</v>
      </c>
      <c r="E89" s="11">
        <v>-16</v>
      </c>
      <c r="F89" s="11">
        <v>-21</v>
      </c>
    </row>
    <row r="90" spans="1:6" x14ac:dyDescent="0.2">
      <c r="A90" s="36">
        <v>40167</v>
      </c>
      <c r="B90" s="11">
        <v>-7</v>
      </c>
      <c r="C90" s="11">
        <v>64</v>
      </c>
      <c r="D90" s="11">
        <v>-2</v>
      </c>
      <c r="E90" s="11">
        <v>-13</v>
      </c>
      <c r="F90" s="11">
        <v>-22</v>
      </c>
    </row>
    <row r="91" spans="1:6" x14ac:dyDescent="0.2">
      <c r="A91" s="36">
        <v>40198</v>
      </c>
      <c r="B91" s="11">
        <v>-16</v>
      </c>
      <c r="C91" s="11">
        <v>71</v>
      </c>
      <c r="D91" s="11">
        <v>-3</v>
      </c>
      <c r="E91" s="11">
        <v>-8</v>
      </c>
      <c r="F91" s="11">
        <v>-24</v>
      </c>
    </row>
    <row r="92" spans="1:6" x14ac:dyDescent="0.2">
      <c r="A92" s="36">
        <v>40229</v>
      </c>
      <c r="B92" s="11">
        <v>-8</v>
      </c>
      <c r="C92" s="11">
        <v>68</v>
      </c>
      <c r="D92" s="11">
        <v>-2</v>
      </c>
      <c r="E92" s="11">
        <v>-15</v>
      </c>
      <c r="F92" s="11">
        <v>-23</v>
      </c>
    </row>
    <row r="93" spans="1:6" x14ac:dyDescent="0.2">
      <c r="A93" s="36">
        <v>40257</v>
      </c>
      <c r="B93" s="11">
        <v>-5</v>
      </c>
      <c r="C93" s="11">
        <v>65</v>
      </c>
      <c r="D93" s="11">
        <v>0</v>
      </c>
      <c r="E93" s="11">
        <v>-15</v>
      </c>
      <c r="F93" s="11">
        <v>-21</v>
      </c>
    </row>
    <row r="94" spans="1:6" x14ac:dyDescent="0.2">
      <c r="A94" s="36">
        <v>40288</v>
      </c>
      <c r="B94" s="11">
        <v>-3</v>
      </c>
      <c r="C94" s="11">
        <v>53</v>
      </c>
      <c r="D94" s="11">
        <v>0</v>
      </c>
      <c r="E94" s="11">
        <v>-13</v>
      </c>
      <c r="F94" s="11">
        <v>-17</v>
      </c>
    </row>
    <row r="95" spans="1:6" x14ac:dyDescent="0.2">
      <c r="A95" s="36">
        <v>40318</v>
      </c>
      <c r="B95" s="11">
        <v>-19</v>
      </c>
      <c r="C95" s="11">
        <v>46</v>
      </c>
      <c r="D95" s="11">
        <v>-5</v>
      </c>
      <c r="E95" s="11">
        <v>-14</v>
      </c>
      <c r="F95" s="11">
        <v>-21</v>
      </c>
    </row>
    <row r="96" spans="1:6" x14ac:dyDescent="0.2">
      <c r="A96" s="36">
        <v>40349</v>
      </c>
      <c r="B96" s="11">
        <v>-14</v>
      </c>
      <c r="C96" s="11">
        <v>43</v>
      </c>
      <c r="D96" s="11">
        <v>0</v>
      </c>
      <c r="E96" s="11">
        <v>-8</v>
      </c>
      <c r="F96" s="11">
        <v>-16</v>
      </c>
    </row>
    <row r="97" spans="1:6" x14ac:dyDescent="0.2">
      <c r="A97" s="36">
        <v>40379</v>
      </c>
      <c r="B97" s="11">
        <v>-4</v>
      </c>
      <c r="C97" s="11">
        <v>37</v>
      </c>
      <c r="D97" s="11">
        <v>-1</v>
      </c>
      <c r="E97" s="11">
        <v>-13</v>
      </c>
      <c r="F97" s="11">
        <v>-14</v>
      </c>
    </row>
    <row r="98" spans="1:6" x14ac:dyDescent="0.2">
      <c r="A98" s="36">
        <v>40410</v>
      </c>
      <c r="B98" s="11">
        <v>-8</v>
      </c>
      <c r="C98" s="11">
        <v>36</v>
      </c>
      <c r="D98" s="11">
        <v>-2</v>
      </c>
      <c r="E98" s="11">
        <v>-14</v>
      </c>
      <c r="F98" s="11">
        <v>-15</v>
      </c>
    </row>
    <row r="99" spans="1:6" x14ac:dyDescent="0.2">
      <c r="A99" s="36">
        <v>40441</v>
      </c>
      <c r="B99" s="11">
        <v>-12</v>
      </c>
      <c r="C99" s="11">
        <v>39</v>
      </c>
      <c r="D99" s="11">
        <v>1</v>
      </c>
      <c r="E99" s="11">
        <v>-12</v>
      </c>
      <c r="F99" s="11">
        <v>-15</v>
      </c>
    </row>
    <row r="100" spans="1:6" x14ac:dyDescent="0.2">
      <c r="A100" s="36">
        <v>40471</v>
      </c>
      <c r="B100" s="11">
        <v>-14</v>
      </c>
      <c r="C100" s="11">
        <v>38</v>
      </c>
      <c r="D100" s="11">
        <v>-1</v>
      </c>
      <c r="E100" s="11">
        <v>-8</v>
      </c>
      <c r="F100" s="11">
        <v>-15</v>
      </c>
    </row>
    <row r="101" spans="1:6" x14ac:dyDescent="0.2">
      <c r="A101" s="36">
        <v>40502</v>
      </c>
      <c r="B101" s="11">
        <v>-9</v>
      </c>
      <c r="C101" s="11">
        <v>31</v>
      </c>
      <c r="D101" s="11">
        <v>1</v>
      </c>
      <c r="E101" s="11">
        <v>-7</v>
      </c>
      <c r="F101" s="11">
        <v>-11</v>
      </c>
    </row>
    <row r="102" spans="1:6" x14ac:dyDescent="0.2">
      <c r="A102" s="36">
        <v>40532</v>
      </c>
      <c r="B102" s="11">
        <v>-10</v>
      </c>
      <c r="C102" s="11">
        <v>25</v>
      </c>
      <c r="D102" s="11">
        <v>-4</v>
      </c>
      <c r="E102" s="11">
        <v>-13</v>
      </c>
      <c r="F102" s="11">
        <v>-13</v>
      </c>
    </row>
    <row r="103" spans="1:6" x14ac:dyDescent="0.2">
      <c r="A103" s="36">
        <v>40563</v>
      </c>
      <c r="B103" s="11">
        <v>-18</v>
      </c>
      <c r="C103" s="11">
        <v>29</v>
      </c>
      <c r="D103" s="11">
        <v>-4</v>
      </c>
      <c r="E103" s="11">
        <v>-15</v>
      </c>
      <c r="F103" s="11">
        <v>-16</v>
      </c>
    </row>
    <row r="104" spans="1:6" x14ac:dyDescent="0.2">
      <c r="A104" s="36">
        <v>40594</v>
      </c>
      <c r="B104" s="11">
        <v>-13</v>
      </c>
      <c r="C104" s="11">
        <v>22</v>
      </c>
      <c r="D104" s="11">
        <v>-1</v>
      </c>
      <c r="E104" s="11">
        <v>-15</v>
      </c>
      <c r="F104" s="11">
        <v>-13</v>
      </c>
    </row>
    <row r="105" spans="1:6" x14ac:dyDescent="0.2">
      <c r="A105" s="36">
        <v>40622</v>
      </c>
      <c r="B105" s="11">
        <v>-16</v>
      </c>
      <c r="C105" s="11">
        <v>17</v>
      </c>
      <c r="D105" s="11">
        <v>-5</v>
      </c>
      <c r="E105" s="11">
        <v>-18</v>
      </c>
      <c r="F105" s="11">
        <v>-14</v>
      </c>
    </row>
    <row r="106" spans="1:6" x14ac:dyDescent="0.2">
      <c r="A106" s="36">
        <v>40653</v>
      </c>
      <c r="B106" s="11">
        <v>-16</v>
      </c>
      <c r="C106" s="11">
        <v>17</v>
      </c>
      <c r="D106" s="11">
        <v>-3</v>
      </c>
      <c r="E106" s="11">
        <v>-19</v>
      </c>
      <c r="F106" s="11">
        <v>-14</v>
      </c>
    </row>
    <row r="107" spans="1:6" x14ac:dyDescent="0.2">
      <c r="A107" s="36">
        <v>40683</v>
      </c>
      <c r="B107" s="11">
        <v>-8</v>
      </c>
      <c r="C107" s="11">
        <v>14</v>
      </c>
      <c r="D107" s="11">
        <v>-1</v>
      </c>
      <c r="E107" s="11">
        <v>-13</v>
      </c>
      <c r="F107" s="11">
        <v>-9</v>
      </c>
    </row>
    <row r="108" spans="1:6" x14ac:dyDescent="0.2">
      <c r="A108" s="36">
        <v>40714</v>
      </c>
      <c r="B108" s="11">
        <v>-13</v>
      </c>
      <c r="C108" s="11">
        <v>24</v>
      </c>
      <c r="D108" s="11">
        <v>-5</v>
      </c>
      <c r="E108" s="11">
        <v>-16</v>
      </c>
      <c r="F108" s="11">
        <v>-15</v>
      </c>
    </row>
    <row r="109" spans="1:6" x14ac:dyDescent="0.2">
      <c r="A109" s="36">
        <v>40744</v>
      </c>
      <c r="B109" s="11">
        <v>-18</v>
      </c>
      <c r="C109" s="11">
        <v>22</v>
      </c>
      <c r="D109" s="11">
        <v>-3</v>
      </c>
      <c r="E109" s="11">
        <v>-17</v>
      </c>
      <c r="F109" s="11">
        <v>-15</v>
      </c>
    </row>
    <row r="110" spans="1:6" x14ac:dyDescent="0.2">
      <c r="A110" s="36">
        <v>40775</v>
      </c>
      <c r="B110" s="11">
        <v>-17</v>
      </c>
      <c r="C110" s="11">
        <v>25</v>
      </c>
      <c r="D110" s="11">
        <v>-2</v>
      </c>
      <c r="E110" s="11">
        <v>-18</v>
      </c>
      <c r="F110" s="11">
        <v>-15</v>
      </c>
    </row>
    <row r="111" spans="1:6" x14ac:dyDescent="0.2">
      <c r="A111" s="36">
        <v>40806</v>
      </c>
      <c r="B111" s="11">
        <v>-14</v>
      </c>
      <c r="C111" s="11">
        <v>35</v>
      </c>
      <c r="D111" s="11">
        <v>-1</v>
      </c>
      <c r="E111" s="11">
        <v>-8</v>
      </c>
      <c r="F111" s="11">
        <v>-15</v>
      </c>
    </row>
    <row r="112" spans="1:6" x14ac:dyDescent="0.2">
      <c r="A112" s="36">
        <v>40836</v>
      </c>
      <c r="B112" s="11">
        <v>-9</v>
      </c>
      <c r="C112" s="11">
        <v>31</v>
      </c>
      <c r="D112" s="11">
        <v>-4</v>
      </c>
      <c r="E112" s="11">
        <v>-9</v>
      </c>
      <c r="F112" s="11">
        <v>-13</v>
      </c>
    </row>
    <row r="113" spans="1:6" x14ac:dyDescent="0.2">
      <c r="A113" s="36">
        <v>40867</v>
      </c>
      <c r="B113" s="11">
        <v>-22</v>
      </c>
      <c r="C113" s="11">
        <v>50</v>
      </c>
      <c r="D113" s="11">
        <v>-6</v>
      </c>
      <c r="E113" s="11">
        <v>-8</v>
      </c>
      <c r="F113" s="11">
        <v>-22</v>
      </c>
    </row>
    <row r="114" spans="1:6" x14ac:dyDescent="0.2">
      <c r="A114" s="36">
        <v>40897</v>
      </c>
      <c r="B114" s="11">
        <v>-9</v>
      </c>
      <c r="C114" s="11">
        <v>31</v>
      </c>
      <c r="D114" s="11">
        <v>-7</v>
      </c>
      <c r="E114" s="11">
        <v>-18</v>
      </c>
      <c r="F114" s="11">
        <v>-16</v>
      </c>
    </row>
    <row r="115" spans="1:6" x14ac:dyDescent="0.2">
      <c r="A115" s="36">
        <v>40928</v>
      </c>
      <c r="B115" s="11">
        <v>-27</v>
      </c>
      <c r="C115" s="11">
        <v>36</v>
      </c>
      <c r="D115" s="11">
        <v>-11</v>
      </c>
      <c r="E115" s="11">
        <v>-16</v>
      </c>
      <c r="F115" s="11">
        <v>-22</v>
      </c>
    </row>
    <row r="116" spans="1:6" s="30" customFormat="1" x14ac:dyDescent="0.2">
      <c r="A116" s="36">
        <v>40959</v>
      </c>
      <c r="B116" s="11">
        <v>-29</v>
      </c>
      <c r="C116" s="11">
        <v>42</v>
      </c>
      <c r="D116" s="11">
        <v>-8</v>
      </c>
      <c r="E116" s="11">
        <v>-14</v>
      </c>
      <c r="F116" s="11">
        <v>-23</v>
      </c>
    </row>
    <row r="117" spans="1:6" s="30" customFormat="1" x14ac:dyDescent="0.2">
      <c r="A117" s="36">
        <v>40988</v>
      </c>
      <c r="B117" s="11">
        <v>-14</v>
      </c>
      <c r="C117" s="11">
        <v>35</v>
      </c>
      <c r="D117" s="11">
        <v>-9</v>
      </c>
      <c r="E117" s="11">
        <v>-12</v>
      </c>
      <c r="F117" s="11">
        <v>-18</v>
      </c>
    </row>
    <row r="118" spans="1:6" s="30" customFormat="1" x14ac:dyDescent="0.2">
      <c r="A118" s="36">
        <v>41019</v>
      </c>
      <c r="B118" s="11">
        <v>-16</v>
      </c>
      <c r="C118" s="11">
        <v>44</v>
      </c>
      <c r="D118" s="11">
        <v>-6</v>
      </c>
      <c r="E118" s="11">
        <v>-9</v>
      </c>
      <c r="F118" s="11">
        <v>-19</v>
      </c>
    </row>
    <row r="119" spans="1:6" s="30" customFormat="1" x14ac:dyDescent="0.2">
      <c r="A119" s="36">
        <v>41049</v>
      </c>
      <c r="B119" s="11">
        <v>-12</v>
      </c>
      <c r="C119" s="11">
        <v>40</v>
      </c>
      <c r="D119" s="11">
        <v>-7</v>
      </c>
      <c r="E119" s="11">
        <v>-8</v>
      </c>
      <c r="F119" s="11">
        <v>-17</v>
      </c>
    </row>
    <row r="120" spans="1:6" s="30" customFormat="1" x14ac:dyDescent="0.2">
      <c r="A120" s="36">
        <v>41080</v>
      </c>
      <c r="B120" s="11">
        <v>-14</v>
      </c>
      <c r="C120" s="11">
        <v>38</v>
      </c>
      <c r="D120" s="11">
        <v>-6</v>
      </c>
      <c r="E120" s="11">
        <v>-16</v>
      </c>
      <c r="F120" s="11">
        <v>-18</v>
      </c>
    </row>
    <row r="121" spans="1:6" s="30" customFormat="1" x14ac:dyDescent="0.2">
      <c r="A121" s="36">
        <v>41110</v>
      </c>
      <c r="B121" s="11">
        <v>-8</v>
      </c>
      <c r="C121" s="11">
        <v>40</v>
      </c>
      <c r="D121" s="11">
        <v>-3</v>
      </c>
      <c r="E121" s="11">
        <v>-8</v>
      </c>
      <c r="F121" s="11">
        <v>-15</v>
      </c>
    </row>
    <row r="122" spans="1:6" s="30" customFormat="1" x14ac:dyDescent="0.2">
      <c r="A122" s="36">
        <v>41141</v>
      </c>
      <c r="B122" s="11">
        <v>-12</v>
      </c>
      <c r="C122" s="11">
        <v>50</v>
      </c>
      <c r="D122" s="11">
        <v>-7</v>
      </c>
      <c r="E122" s="11">
        <v>-11</v>
      </c>
      <c r="F122" s="11">
        <v>-20</v>
      </c>
    </row>
    <row r="123" spans="1:6" s="30" customFormat="1" x14ac:dyDescent="0.2">
      <c r="A123" s="36">
        <v>41172</v>
      </c>
      <c r="B123" s="11">
        <v>-11</v>
      </c>
      <c r="C123" s="11">
        <v>46</v>
      </c>
      <c r="D123" s="11">
        <v>-8</v>
      </c>
      <c r="E123" s="11">
        <v>-11</v>
      </c>
      <c r="F123" s="11">
        <v>-19</v>
      </c>
    </row>
    <row r="124" spans="1:6" s="30" customFormat="1" x14ac:dyDescent="0.2">
      <c r="A124" s="36">
        <v>41202</v>
      </c>
      <c r="B124" s="11">
        <v>-18</v>
      </c>
      <c r="C124" s="11">
        <v>54</v>
      </c>
      <c r="D124" s="11">
        <v>-6</v>
      </c>
      <c r="E124" s="11">
        <v>-11</v>
      </c>
      <c r="F124" s="11">
        <v>-22</v>
      </c>
    </row>
    <row r="125" spans="1:6" s="30" customFormat="1" x14ac:dyDescent="0.2">
      <c r="A125" s="36">
        <v>41233</v>
      </c>
      <c r="B125" s="11">
        <v>-30.797983741483897</v>
      </c>
      <c r="C125" s="11">
        <v>58.447070491700345</v>
      </c>
      <c r="D125" s="11">
        <v>-11.158531773881267</v>
      </c>
      <c r="E125" s="11">
        <v>-15.068584354409403</v>
      </c>
      <c r="F125" s="11">
        <v>-28.868042590368731</v>
      </c>
    </row>
    <row r="126" spans="1:6" s="30" customFormat="1" x14ac:dyDescent="0.2">
      <c r="A126" s="36">
        <v>41263</v>
      </c>
      <c r="B126" s="11">
        <v>-24.497825247070654</v>
      </c>
      <c r="C126" s="11">
        <v>54.392511768177123</v>
      </c>
      <c r="D126" s="11">
        <v>-12.018832783469859</v>
      </c>
      <c r="E126" s="11">
        <v>-14.739218292132504</v>
      </c>
      <c r="F126" s="11">
        <v>-26.412097022712537</v>
      </c>
    </row>
    <row r="127" spans="1:6" x14ac:dyDescent="0.2">
      <c r="A127" s="36">
        <v>41294</v>
      </c>
      <c r="B127" s="11">
        <v>-18.260144862279716</v>
      </c>
      <c r="C127" s="11">
        <v>52.127206916925388</v>
      </c>
      <c r="D127" s="11">
        <v>-8.0271395512225929</v>
      </c>
      <c r="E127" s="11">
        <v>-14.219978066923826</v>
      </c>
      <c r="F127" s="11">
        <v>-23.158617349337881</v>
      </c>
    </row>
    <row r="128" spans="1:6" x14ac:dyDescent="0.2">
      <c r="A128" s="36">
        <v>41325</v>
      </c>
      <c r="B128" s="11">
        <v>-15.72299995170917</v>
      </c>
      <c r="C128" s="11">
        <v>59.701888485645171</v>
      </c>
      <c r="D128" s="11">
        <v>-6.0359808816312235</v>
      </c>
      <c r="E128" s="11">
        <v>-12.452489252166899</v>
      </c>
      <c r="F128" s="11">
        <v>-23.478339642788114</v>
      </c>
    </row>
    <row r="129" spans="1:6" x14ac:dyDescent="0.2">
      <c r="A129" s="36">
        <v>41353</v>
      </c>
      <c r="B129" s="11">
        <v>-26.028787762978187</v>
      </c>
      <c r="C129" s="11">
        <v>62.306094787106439</v>
      </c>
      <c r="D129" s="11">
        <v>-7.9436916952224728</v>
      </c>
      <c r="E129" s="11">
        <v>-11.836171617707997</v>
      </c>
      <c r="F129" s="11">
        <v>-27.01393382110049</v>
      </c>
    </row>
    <row r="130" spans="1:6" x14ac:dyDescent="0.2">
      <c r="A130" s="36">
        <v>41384</v>
      </c>
      <c r="B130" s="11">
        <v>-23.475439223899407</v>
      </c>
      <c r="C130" s="11">
        <v>62.628015912650312</v>
      </c>
      <c r="D130" s="11">
        <v>-8.7962578051860394</v>
      </c>
      <c r="E130" s="11">
        <v>-14.694167092491874</v>
      </c>
      <c r="F130" s="11">
        <v>-27.398470008556906</v>
      </c>
    </row>
    <row r="131" spans="1:6" x14ac:dyDescent="0.2">
      <c r="A131" s="36">
        <v>41414</v>
      </c>
      <c r="B131" s="11">
        <v>-19.779772097624353</v>
      </c>
      <c r="C131" s="11">
        <v>63.23309413210476</v>
      </c>
      <c r="D131" s="11">
        <v>-5.4595656933408563</v>
      </c>
      <c r="E131" s="11">
        <v>-17.672982342703662</v>
      </c>
      <c r="F131" s="11">
        <v>-26.536353566443406</v>
      </c>
    </row>
    <row r="132" spans="1:6" x14ac:dyDescent="0.2">
      <c r="A132" s="36">
        <v>41445</v>
      </c>
      <c r="B132" s="11">
        <v>-20.359807456214568</v>
      </c>
      <c r="C132" s="11">
        <v>57.688575171237893</v>
      </c>
      <c r="D132" s="11">
        <v>-9.1354100657699639</v>
      </c>
      <c r="E132" s="11">
        <v>-17.877820583403608</v>
      </c>
      <c r="F132" s="11">
        <v>-26.265403319156508</v>
      </c>
    </row>
    <row r="133" spans="1:6" x14ac:dyDescent="0.2">
      <c r="A133" s="36">
        <v>41475</v>
      </c>
      <c r="B133" s="11">
        <v>-13.172174703814129</v>
      </c>
      <c r="C133" s="11">
        <v>55.803470733959323</v>
      </c>
      <c r="D133" s="11">
        <v>-11.295301553499991</v>
      </c>
      <c r="E133" s="11">
        <v>-11.597288417751569</v>
      </c>
      <c r="F133" s="11">
        <v>-22.967058852256255</v>
      </c>
    </row>
    <row r="134" spans="1:6" x14ac:dyDescent="0.2">
      <c r="A134" s="36">
        <v>41506</v>
      </c>
      <c r="B134" s="11">
        <v>-10.668754163784932</v>
      </c>
      <c r="C134" s="11">
        <v>49.882699849767334</v>
      </c>
      <c r="D134" s="11">
        <v>-9.1977729677409954</v>
      </c>
      <c r="E134" s="11">
        <v>-14.286288655655223</v>
      </c>
      <c r="F134" s="11">
        <v>-21.008878909237122</v>
      </c>
    </row>
    <row r="135" spans="1:6" x14ac:dyDescent="0.2">
      <c r="A135" s="36">
        <v>41537</v>
      </c>
      <c r="B135" s="11">
        <v>-2.8653696473290524</v>
      </c>
      <c r="C135" s="11">
        <v>46.548287981782423</v>
      </c>
      <c r="D135" s="11">
        <v>-2.6538189613616492</v>
      </c>
      <c r="E135" s="11">
        <v>-7.6242654448465874</v>
      </c>
      <c r="F135" s="11">
        <v>-14.922935508829928</v>
      </c>
    </row>
    <row r="136" spans="1:6" x14ac:dyDescent="0.2">
      <c r="A136" s="36">
        <v>41567</v>
      </c>
      <c r="B136" s="11">
        <v>-1.8845213090125261</v>
      </c>
      <c r="C136" s="11">
        <v>47.425130679087054</v>
      </c>
      <c r="D136" s="11">
        <v>-2.4079823773343376</v>
      </c>
      <c r="E136" s="11">
        <v>-11.050728121164902</v>
      </c>
      <c r="F136" s="11">
        <v>-15.692090621649704</v>
      </c>
    </row>
    <row r="137" spans="1:6" x14ac:dyDescent="0.2">
      <c r="A137" s="36">
        <v>41598</v>
      </c>
      <c r="B137" s="11">
        <v>0.30126220310402241</v>
      </c>
      <c r="C137" s="11">
        <v>41.459991799331185</v>
      </c>
      <c r="D137" s="11">
        <v>-2.1707141327174035</v>
      </c>
      <c r="E137" s="11">
        <v>-7.1175538712215403</v>
      </c>
      <c r="F137" s="11">
        <v>-12.611749400041527</v>
      </c>
    </row>
    <row r="138" spans="1:6" x14ac:dyDescent="0.2">
      <c r="A138" s="36">
        <v>41628</v>
      </c>
      <c r="B138" s="11">
        <v>0.5626732956239775</v>
      </c>
      <c r="C138" s="11">
        <v>38.206789367691208</v>
      </c>
      <c r="D138" s="11">
        <v>0.80018773110108843</v>
      </c>
      <c r="E138" s="11">
        <v>-8.0837999487005892</v>
      </c>
      <c r="F138" s="11">
        <v>-11.303030177111626</v>
      </c>
    </row>
    <row r="139" spans="1:6" x14ac:dyDescent="0.2">
      <c r="A139" s="36">
        <v>41659</v>
      </c>
      <c r="B139" s="11">
        <v>3.1261155556324036</v>
      </c>
      <c r="C139" s="11">
        <v>36.746966380798142</v>
      </c>
      <c r="D139" s="11">
        <v>-3.6508136778967839</v>
      </c>
      <c r="E139" s="11">
        <v>-5.4885917814603884</v>
      </c>
      <c r="F139" s="11">
        <v>-10.690064071130728</v>
      </c>
    </row>
    <row r="140" spans="1:6" x14ac:dyDescent="0.2">
      <c r="A140" s="36">
        <v>41690</v>
      </c>
      <c r="B140" s="11">
        <v>-0.39631063458258842</v>
      </c>
      <c r="C140" s="11">
        <v>34.477119256815733</v>
      </c>
      <c r="D140" s="11">
        <v>-0.68823470564959999</v>
      </c>
      <c r="E140" s="11">
        <v>-7.0008271842721639</v>
      </c>
      <c r="F140" s="11">
        <v>-10.640622945330021</v>
      </c>
    </row>
    <row r="141" spans="1:6" x14ac:dyDescent="0.2">
      <c r="A141" s="36">
        <v>41718</v>
      </c>
      <c r="B141" s="11">
        <v>3.3060425059171057</v>
      </c>
      <c r="C141" s="11">
        <v>37.079449422195879</v>
      </c>
      <c r="D141" s="11">
        <v>-0.89107158836006894</v>
      </c>
      <c r="E141" s="11">
        <v>-7.8404842417585767</v>
      </c>
      <c r="F141" s="11">
        <v>-10.626240686599354</v>
      </c>
    </row>
    <row r="142" spans="1:6" x14ac:dyDescent="0.2">
      <c r="A142" s="36">
        <v>41749</v>
      </c>
      <c r="B142" s="11">
        <v>-3.9524964417686066</v>
      </c>
      <c r="C142" s="11">
        <v>39.535851656051904</v>
      </c>
      <c r="D142" s="11">
        <v>-2.8764830248145095</v>
      </c>
      <c r="E142" s="11">
        <v>-12.016117717750621</v>
      </c>
      <c r="F142" s="11">
        <v>-14.595237210096411</v>
      </c>
    </row>
    <row r="143" spans="1:6" x14ac:dyDescent="0.2">
      <c r="A143" s="36">
        <v>41779</v>
      </c>
      <c r="B143" s="11">
        <v>-4.4484521288816028</v>
      </c>
      <c r="C143" s="11">
        <v>37.193566212345253</v>
      </c>
      <c r="D143" s="11">
        <v>-2.8501793524726295</v>
      </c>
      <c r="E143" s="11">
        <v>-11.15672098098392</v>
      </c>
      <c r="F143" s="11">
        <v>-13.912229668670852</v>
      </c>
    </row>
    <row r="144" spans="1:6" x14ac:dyDescent="0.2">
      <c r="A144" s="36">
        <v>41810</v>
      </c>
      <c r="B144" s="11">
        <v>-7.6395449840228018</v>
      </c>
      <c r="C144" s="11">
        <v>37.122099437458978</v>
      </c>
      <c r="D144" s="11">
        <v>-4.8251239903406402</v>
      </c>
      <c r="E144" s="11">
        <v>-11.866857428160815</v>
      </c>
      <c r="F144" s="11">
        <v>-15.363406459995808</v>
      </c>
    </row>
    <row r="145" spans="1:6" x14ac:dyDescent="0.2">
      <c r="A145" s="36">
        <v>41840</v>
      </c>
      <c r="B145" s="11">
        <v>-10.008428811799956</v>
      </c>
      <c r="C145" s="11">
        <v>44.548562865174517</v>
      </c>
      <c r="D145" s="11">
        <v>-1.8203882195893319</v>
      </c>
      <c r="E145" s="11">
        <v>-12.638717771623183</v>
      </c>
      <c r="F145" s="11">
        <v>-17.254024417046747</v>
      </c>
    </row>
    <row r="146" spans="1:6" x14ac:dyDescent="0.2">
      <c r="A146" s="36">
        <v>41871</v>
      </c>
      <c r="B146" s="11">
        <v>-14.556398396330334</v>
      </c>
      <c r="C146" s="11">
        <v>34.970326499585745</v>
      </c>
      <c r="D146" s="11">
        <v>-3.3251155028188757</v>
      </c>
      <c r="E146" s="11">
        <v>-15.155531566469399</v>
      </c>
      <c r="F146" s="11">
        <v>-17.001842991301089</v>
      </c>
    </row>
    <row r="147" spans="1:6" x14ac:dyDescent="0.2">
      <c r="A147" s="36">
        <v>41902</v>
      </c>
      <c r="B147" s="11">
        <v>-15.876287344608649</v>
      </c>
      <c r="C147" s="11">
        <v>42.287381631381187</v>
      </c>
      <c r="D147" s="11">
        <v>-5.147139592915666</v>
      </c>
      <c r="E147" s="11">
        <v>-8.8001773667582732</v>
      </c>
      <c r="F147" s="11">
        <v>-18.027746483915944</v>
      </c>
    </row>
    <row r="148" spans="1:6" x14ac:dyDescent="0.2">
      <c r="A148" s="36">
        <v>41932</v>
      </c>
      <c r="B148" s="11">
        <v>-20.004002574043831</v>
      </c>
      <c r="C148" s="11">
        <v>37.125471717621807</v>
      </c>
      <c r="D148" s="11">
        <v>-9.9304990861976101</v>
      </c>
      <c r="E148" s="11">
        <v>-19.679362986941573</v>
      </c>
      <c r="F148" s="11">
        <v>-21.684834091201203</v>
      </c>
    </row>
    <row r="149" spans="1:6" x14ac:dyDescent="0.2">
      <c r="A149" s="36">
        <v>41963</v>
      </c>
      <c r="B149" s="11">
        <v>-24.734015411446613</v>
      </c>
      <c r="C149" s="11">
        <v>31.937991869881287</v>
      </c>
      <c r="D149" s="11">
        <v>-8.9030811599124888</v>
      </c>
      <c r="E149" s="11">
        <v>-20.338296213152756</v>
      </c>
      <c r="F149" s="11">
        <v>-21.478346163598285</v>
      </c>
    </row>
    <row r="150" spans="1:6" x14ac:dyDescent="0.2">
      <c r="A150" s="36">
        <v>41993</v>
      </c>
      <c r="B150" s="11">
        <v>-24.673250600091333</v>
      </c>
      <c r="C150" s="11">
        <v>28.931312881867129</v>
      </c>
      <c r="D150" s="11">
        <v>-9.8699014242321841</v>
      </c>
      <c r="E150" s="11">
        <v>-20.140556242553213</v>
      </c>
      <c r="F150" s="11">
        <v>-20.903755287185966</v>
      </c>
    </row>
    <row r="151" spans="1:6" x14ac:dyDescent="0.2">
      <c r="A151" s="36">
        <v>42024</v>
      </c>
      <c r="B151" s="11">
        <v>-17.353105361910664</v>
      </c>
      <c r="C151" s="11">
        <v>19.145857455338252</v>
      </c>
      <c r="D151" s="11">
        <v>-8.303721836521424</v>
      </c>
      <c r="E151" s="11">
        <v>-12.783663315888766</v>
      </c>
      <c r="F151" s="11">
        <v>-14.396586992414777</v>
      </c>
    </row>
    <row r="152" spans="1:6" x14ac:dyDescent="0.2">
      <c r="A152" s="36">
        <v>42055</v>
      </c>
      <c r="B152" s="11">
        <v>-10.357287385907187</v>
      </c>
      <c r="C152" s="11">
        <v>22.537207506446574</v>
      </c>
      <c r="D152" s="11">
        <v>-5.6584819507181194</v>
      </c>
      <c r="E152" s="11">
        <v>-8.4552731085442048</v>
      </c>
      <c r="F152" s="11">
        <v>-11.752062487904022</v>
      </c>
    </row>
    <row r="153" spans="1:6" x14ac:dyDescent="0.2">
      <c r="A153" s="36">
        <v>42083</v>
      </c>
      <c r="B153" s="11">
        <v>-13.008585043966498</v>
      </c>
      <c r="C153" s="11">
        <v>25.725273073794199</v>
      </c>
      <c r="D153" s="11">
        <v>-6.6343819337305234</v>
      </c>
      <c r="E153" s="11">
        <v>-15.526969967486291</v>
      </c>
      <c r="F153" s="11">
        <v>-15.223802504744377</v>
      </c>
    </row>
    <row r="154" spans="1:6" x14ac:dyDescent="0.2">
      <c r="A154" s="36">
        <v>42114</v>
      </c>
      <c r="B154" s="11">
        <v>-15.558652799307334</v>
      </c>
      <c r="C154" s="11">
        <v>30.613599185550129</v>
      </c>
      <c r="D154" s="11">
        <v>-6.7261442434839314</v>
      </c>
      <c r="E154" s="11">
        <v>-8.490264187271233</v>
      </c>
      <c r="F154" s="11">
        <v>-15.347165103903155</v>
      </c>
    </row>
    <row r="155" spans="1:6" x14ac:dyDescent="0.2">
      <c r="A155" s="36">
        <v>42144</v>
      </c>
      <c r="B155" s="11">
        <v>-9.4430142439283813</v>
      </c>
      <c r="C155" s="11">
        <v>20.940782631021236</v>
      </c>
      <c r="D155" s="11">
        <v>-7.878139308553803</v>
      </c>
      <c r="E155" s="11">
        <v>-9.3807811124951073</v>
      </c>
      <c r="F155" s="11">
        <v>-11.910679323999632</v>
      </c>
    </row>
    <row r="156" spans="1:6" x14ac:dyDescent="0.2">
      <c r="A156" s="36">
        <v>42175</v>
      </c>
      <c r="B156" s="11">
        <v>-8.4808212205117712</v>
      </c>
      <c r="C156" s="11">
        <v>24.375706093662181</v>
      </c>
      <c r="D156" s="11">
        <v>-7.6780560051216495</v>
      </c>
      <c r="E156" s="11">
        <v>-11.9</v>
      </c>
      <c r="F156" s="11">
        <v>-13.108645829823899</v>
      </c>
    </row>
    <row r="157" spans="1:6" x14ac:dyDescent="0.2">
      <c r="A157" s="36">
        <v>42205</v>
      </c>
      <c r="B157" s="11">
        <v>-13.509119401025767</v>
      </c>
      <c r="C157" s="11">
        <v>26.190980346360831</v>
      </c>
      <c r="D157" s="11">
        <v>-4.9503637629034385</v>
      </c>
      <c r="E157" s="11">
        <v>-13.16</v>
      </c>
      <c r="F157" s="11">
        <v>-14.452615877572509</v>
      </c>
    </row>
    <row r="158" spans="1:6" x14ac:dyDescent="0.2">
      <c r="A158" s="36">
        <v>42236</v>
      </c>
      <c r="B158" s="11">
        <v>-12.413861841824527</v>
      </c>
      <c r="C158" s="11">
        <v>20.153784611195718</v>
      </c>
      <c r="D158" s="11">
        <v>-6.7322481321040364</v>
      </c>
      <c r="E158" s="11">
        <v>-11.221712506414347</v>
      </c>
      <c r="F158" s="11">
        <v>-12.630401772884657</v>
      </c>
    </row>
    <row r="159" spans="1:6" x14ac:dyDescent="0.2">
      <c r="A159" s="36">
        <v>42267</v>
      </c>
      <c r="B159" s="11">
        <v>-18.493153333456331</v>
      </c>
      <c r="C159" s="11">
        <v>30.780688132553063</v>
      </c>
      <c r="D159" s="11">
        <v>-5.021246910761838</v>
      </c>
      <c r="E159" s="11">
        <v>-12.293024098596216</v>
      </c>
      <c r="F159" s="11">
        <v>-16.814583565295113</v>
      </c>
    </row>
    <row r="160" spans="1:6" x14ac:dyDescent="0.2">
      <c r="A160" s="36">
        <v>42297</v>
      </c>
      <c r="B160" s="11">
        <v>-15.086256532043441</v>
      </c>
      <c r="C160" s="11">
        <v>24.922838813310879</v>
      </c>
      <c r="D160" s="11">
        <v>-5.0144733721080739</v>
      </c>
      <c r="E160" s="11">
        <v>-11.045377903838153</v>
      </c>
      <c r="F160" s="11">
        <v>-14.017236655325135</v>
      </c>
    </row>
    <row r="161" spans="1:6" x14ac:dyDescent="0.2">
      <c r="A161" s="36">
        <v>42328</v>
      </c>
      <c r="B161" s="11">
        <v>-9.8798927062734183</v>
      </c>
      <c r="C161" s="11">
        <v>17.583683590013472</v>
      </c>
      <c r="D161" s="11">
        <v>-3.4734500610784735</v>
      </c>
      <c r="E161" s="11">
        <v>-8.7364109084921608</v>
      </c>
      <c r="F161" s="11">
        <v>-9.9183593164643806</v>
      </c>
    </row>
    <row r="162" spans="1:6" x14ac:dyDescent="0.2">
      <c r="A162" s="36">
        <v>42358</v>
      </c>
      <c r="B162" s="11">
        <v>-9.2748991256036835</v>
      </c>
      <c r="C162" s="11">
        <v>18.768657116799137</v>
      </c>
      <c r="D162" s="11">
        <v>-5.0626796777379299</v>
      </c>
      <c r="E162" s="11">
        <v>-6.7259885450526191</v>
      </c>
      <c r="F162" s="11">
        <v>-9.9580561162983443</v>
      </c>
    </row>
    <row r="163" spans="1:6" x14ac:dyDescent="0.2">
      <c r="A163" s="36">
        <v>42389</v>
      </c>
      <c r="B163" s="11">
        <v>-9.8905873870398189</v>
      </c>
      <c r="C163" s="11">
        <v>16.888747614330207</v>
      </c>
      <c r="D163" s="11">
        <v>-4.2529435428976328</v>
      </c>
      <c r="E163" s="11">
        <v>-8.6696473022506098</v>
      </c>
      <c r="F163" s="11">
        <v>-9.9254814616295661</v>
      </c>
    </row>
    <row r="164" spans="1:6" x14ac:dyDescent="0.2">
      <c r="A164" s="36">
        <v>42420</v>
      </c>
      <c r="B164" s="11">
        <v>-13.191195993885314</v>
      </c>
      <c r="C164" s="11">
        <v>15.668581092543331</v>
      </c>
      <c r="D164" s="11">
        <v>-4.197828956379456</v>
      </c>
      <c r="E164" s="11">
        <v>-6.6529873795110372</v>
      </c>
      <c r="F164" s="11">
        <v>-9.9276483555797839</v>
      </c>
    </row>
    <row r="165" spans="1:6" x14ac:dyDescent="0.2">
      <c r="A165" s="36">
        <v>42449</v>
      </c>
      <c r="B165" s="11">
        <v>-15.274726070158151</v>
      </c>
      <c r="C165" s="11">
        <v>13.582801802361626</v>
      </c>
      <c r="D165" s="11">
        <v>-4.1404267717005006</v>
      </c>
      <c r="E165" s="11">
        <v>-11.662645594483347</v>
      </c>
      <c r="F165" s="11">
        <v>-11.165150059675906</v>
      </c>
    </row>
    <row r="166" spans="1:6" x14ac:dyDescent="0.2">
      <c r="A166" s="36">
        <v>42480</v>
      </c>
      <c r="B166" s="11">
        <v>-22.018359329028598</v>
      </c>
      <c r="C166" s="11">
        <v>14.774418380615915</v>
      </c>
      <c r="D166" s="11">
        <v>-7.0541208137515987</v>
      </c>
      <c r="E166" s="11">
        <v>-11.271826306175182</v>
      </c>
      <c r="F166" s="11">
        <v>-13.779681207392823</v>
      </c>
    </row>
    <row r="167" spans="1:6" x14ac:dyDescent="0.2">
      <c r="A167" s="36">
        <v>42510</v>
      </c>
      <c r="B167" s="11">
        <v>-19.091328348838349</v>
      </c>
      <c r="C167" s="11">
        <v>19.869759219616327</v>
      </c>
      <c r="D167" s="11">
        <v>-5.4002304821822955</v>
      </c>
      <c r="E167" s="11">
        <v>-8.4318416393042064</v>
      </c>
      <c r="F167" s="11">
        <v>-13.198289922485294</v>
      </c>
    </row>
    <row r="168" spans="1:6" x14ac:dyDescent="0.2">
      <c r="A168" s="36">
        <v>42541</v>
      </c>
      <c r="B168" s="11">
        <v>-24.85146002458217</v>
      </c>
      <c r="C168" s="11">
        <v>15.922656810176079</v>
      </c>
      <c r="D168" s="11">
        <v>-3.8672199605951159</v>
      </c>
      <c r="E168" s="11">
        <v>-8.8668047603547802</v>
      </c>
      <c r="F168" s="11">
        <v>-13.377035388927036</v>
      </c>
    </row>
    <row r="169" spans="1:6" x14ac:dyDescent="0.2">
      <c r="A169" s="36">
        <v>42571</v>
      </c>
      <c r="B169" s="11">
        <v>-15.986583117616293</v>
      </c>
      <c r="C169" s="11">
        <v>18.487665131254019</v>
      </c>
      <c r="D169" s="11">
        <v>-2.3747531832697266</v>
      </c>
      <c r="E169" s="11">
        <v>-11.078324056567656</v>
      </c>
      <c r="F169" s="11">
        <v>-11.981831372176924</v>
      </c>
    </row>
    <row r="170" spans="1:6" x14ac:dyDescent="0.2">
      <c r="A170" s="36">
        <v>42602</v>
      </c>
      <c r="B170" s="11">
        <v>-17.674244044183251</v>
      </c>
      <c r="C170" s="11">
        <v>25.309294179202134</v>
      </c>
      <c r="D170" s="11">
        <v>-4.4789138275988147</v>
      </c>
      <c r="E170" s="11">
        <v>-13.917331128799797</v>
      </c>
      <c r="F170" s="11">
        <v>-15.344945794945998</v>
      </c>
    </row>
    <row r="171" spans="1:6" x14ac:dyDescent="0.2">
      <c r="A171" s="36">
        <v>42633</v>
      </c>
      <c r="B171" s="11">
        <v>-20.521836043096709</v>
      </c>
      <c r="C171" s="11">
        <v>46.606182826728002</v>
      </c>
      <c r="D171" s="11">
        <v>-3.2089896329737826</v>
      </c>
      <c r="E171" s="11">
        <v>-4.9039086514340431</v>
      </c>
      <c r="F171" s="11">
        <v>-18.810229288558133</v>
      </c>
    </row>
    <row r="172" spans="1:6" x14ac:dyDescent="0.2">
      <c r="A172" s="36">
        <v>42663</v>
      </c>
      <c r="B172" s="11">
        <v>-27.609955124978431</v>
      </c>
      <c r="C172" s="11">
        <v>51.645106524357857</v>
      </c>
      <c r="D172" s="11">
        <v>-5.9446364709348165</v>
      </c>
      <c r="E172" s="11">
        <v>-2.5501634034300933</v>
      </c>
      <c r="F172" s="11">
        <v>-21.937465380925296</v>
      </c>
    </row>
    <row r="173" spans="1:6" x14ac:dyDescent="0.2">
      <c r="A173" s="36">
        <v>42694</v>
      </c>
      <c r="B173" s="11">
        <v>-16.825866425997461</v>
      </c>
      <c r="C173" s="11">
        <v>32.670992950455286</v>
      </c>
      <c r="D173" s="11">
        <v>-3.0168616496098841</v>
      </c>
      <c r="E173" s="11">
        <v>-4.0618588289487843</v>
      </c>
      <c r="F173" s="11">
        <v>-14.143894963752855</v>
      </c>
    </row>
    <row r="174" spans="1:6" x14ac:dyDescent="0.2">
      <c r="A174" s="36">
        <v>42724</v>
      </c>
      <c r="B174" s="11">
        <v>-22.38116628378328</v>
      </c>
      <c r="C174" s="11">
        <v>27.610989459521758</v>
      </c>
      <c r="D174" s="11">
        <v>-5.5342008097563742</v>
      </c>
      <c r="E174" s="11">
        <v>-11.010867518463883</v>
      </c>
      <c r="F174" s="11">
        <v>-16.634306017881322</v>
      </c>
    </row>
    <row r="175" spans="1:6" x14ac:dyDescent="0.2">
      <c r="A175" s="36">
        <v>42755</v>
      </c>
      <c r="B175" s="11">
        <v>-16.052938173135875</v>
      </c>
      <c r="C175" s="11">
        <v>21.889331855016138</v>
      </c>
      <c r="D175" s="11">
        <v>-4.9322916040021232</v>
      </c>
      <c r="E175" s="11">
        <v>-9.1772752307141943</v>
      </c>
      <c r="F175" s="11">
        <v>-13.012959215717082</v>
      </c>
    </row>
    <row r="176" spans="1:6" x14ac:dyDescent="0.2">
      <c r="A176" s="36">
        <v>42786</v>
      </c>
      <c r="B176" s="11">
        <v>-15.728499732859026</v>
      </c>
      <c r="C176" s="11">
        <v>29.336261501249385</v>
      </c>
      <c r="D176" s="11">
        <v>-2.1785280127985431</v>
      </c>
      <c r="E176" s="11">
        <v>-3.3067477271094923</v>
      </c>
      <c r="F176" s="11">
        <v>-12.637509243504113</v>
      </c>
    </row>
    <row r="177" spans="1:6" x14ac:dyDescent="0.2">
      <c r="A177" s="36">
        <v>42814</v>
      </c>
      <c r="B177" s="11">
        <v>-13.787251731012171</v>
      </c>
      <c r="C177" s="11">
        <v>20.161763636892982</v>
      </c>
      <c r="D177" s="11">
        <v>-0.85214653465504431</v>
      </c>
      <c r="E177" s="11">
        <v>0.90463480570636434</v>
      </c>
      <c r="F177" s="11">
        <v>-8.4741317742134576</v>
      </c>
    </row>
    <row r="178" spans="1:6" x14ac:dyDescent="0.2">
      <c r="A178" s="36">
        <v>42845</v>
      </c>
      <c r="B178" s="11"/>
      <c r="C178" s="11"/>
      <c r="D178" s="11"/>
      <c r="E178" s="11"/>
      <c r="F178" s="11"/>
    </row>
    <row r="179" spans="1:6" x14ac:dyDescent="0.2">
      <c r="A179" s="36">
        <v>42875</v>
      </c>
      <c r="B179" s="11"/>
      <c r="C179" s="11"/>
      <c r="D179" s="11"/>
      <c r="E179" s="11"/>
      <c r="F179" s="11"/>
    </row>
    <row r="180" spans="1:6" x14ac:dyDescent="0.2">
      <c r="A180" s="36">
        <v>42906</v>
      </c>
      <c r="B180" s="11"/>
      <c r="C180" s="11"/>
      <c r="D180" s="11"/>
      <c r="E180" s="11"/>
      <c r="F180" s="11"/>
    </row>
    <row r="181" spans="1:6" x14ac:dyDescent="0.2">
      <c r="A181" s="36">
        <v>42936</v>
      </c>
      <c r="B181" s="11"/>
      <c r="C181" s="11"/>
      <c r="D181" s="11"/>
      <c r="E181" s="11"/>
      <c r="F181" s="11"/>
    </row>
    <row r="182" spans="1:6" x14ac:dyDescent="0.2">
      <c r="A182" s="36">
        <v>42967</v>
      </c>
      <c r="B182" s="11"/>
      <c r="C182" s="11"/>
      <c r="D182" s="11"/>
      <c r="E182" s="11"/>
      <c r="F182" s="11"/>
    </row>
    <row r="183" spans="1:6" x14ac:dyDescent="0.2">
      <c r="A183" s="36">
        <v>42998</v>
      </c>
      <c r="B183" s="11"/>
      <c r="C183" s="11"/>
      <c r="D183" s="11"/>
      <c r="E183" s="11"/>
      <c r="F183" s="11"/>
    </row>
    <row r="184" spans="1:6" x14ac:dyDescent="0.2">
      <c r="A184" s="36">
        <v>43028</v>
      </c>
      <c r="B184" s="11"/>
      <c r="C184" s="11"/>
      <c r="D184" s="11"/>
      <c r="E184" s="11"/>
      <c r="F184" s="11"/>
    </row>
    <row r="185" spans="1:6" x14ac:dyDescent="0.2">
      <c r="A185" s="36">
        <v>43059</v>
      </c>
      <c r="B185" s="11"/>
      <c r="C185" s="11"/>
      <c r="D185" s="11"/>
      <c r="E185" s="11"/>
      <c r="F185" s="11"/>
    </row>
    <row r="186" spans="1:6" x14ac:dyDescent="0.2">
      <c r="A186" s="36">
        <v>43089</v>
      </c>
      <c r="B186" s="11"/>
      <c r="C186" s="11"/>
      <c r="D186" s="11"/>
      <c r="E186" s="11"/>
      <c r="F186" s="11"/>
    </row>
    <row r="188" spans="1:6" ht="24" customHeight="1" x14ac:dyDescent="0.2">
      <c r="A188" s="45" t="s">
        <v>7</v>
      </c>
      <c r="B188" s="45"/>
      <c r="C188" s="45"/>
      <c r="D188" s="45"/>
      <c r="E188" s="45"/>
      <c r="F188" s="45"/>
    </row>
    <row r="189" spans="1:6" x14ac:dyDescent="0.2">
      <c r="A189" s="12"/>
    </row>
    <row r="190" spans="1:6" x14ac:dyDescent="0.2">
      <c r="A190" s="13" t="s">
        <v>8</v>
      </c>
    </row>
    <row r="191" spans="1:6" x14ac:dyDescent="0.2">
      <c r="A191" s="14" t="s">
        <v>9</v>
      </c>
    </row>
  </sheetData>
  <mergeCells count="1">
    <mergeCell ref="A188:F188"/>
  </mergeCells>
  <hyperlinks>
    <hyperlink ref="A191" r:id="rId1"/>
  </hyperlinks>
  <pageMargins left="0.70866141732283516" right="0.70866141732283516" top="0.98425196850393704" bottom="0.98425196850393704" header="0.511811023622047" footer="0.511811023622047"/>
  <pageSetup paperSize="9" fitToWidth="0" fitToHeight="0" orientation="portrait" r:id="rId2"/>
  <headerFooter alignWithMargins="0"/>
  <rowBreaks count="2" manualBreakCount="2">
    <brk id="48" man="1"/>
    <brk id="9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I191"/>
  <sheetViews>
    <sheetView topLeftCell="A3" zoomScaleNormal="100" workbookViewId="0">
      <pane xSplit="1" ySplit="4" topLeftCell="B172" activePane="bottomRight" state="frozen"/>
      <selection activeCell="A3" sqref="A3"/>
      <selection pane="topRight" activeCell="B3" sqref="B3"/>
      <selection pane="bottomLeft" activeCell="A7" sqref="A7"/>
      <selection pane="bottomRight" activeCell="A187" sqref="A187"/>
    </sheetView>
  </sheetViews>
  <sheetFormatPr baseColWidth="10" defaultColWidth="9.140625" defaultRowHeight="12.75" x14ac:dyDescent="0.2"/>
  <cols>
    <col min="1" max="1" width="9.140625" customWidth="1"/>
    <col min="2" max="2" width="14.28515625" customWidth="1"/>
    <col min="3" max="3" width="14.5703125" customWidth="1"/>
    <col min="4" max="4" width="14.140625" customWidth="1"/>
    <col min="5" max="5" width="16.28515625" customWidth="1"/>
    <col min="6" max="6" width="17.42578125" customWidth="1"/>
    <col min="7" max="7" width="14.42578125" customWidth="1"/>
    <col min="8" max="8" width="15.85546875" customWidth="1"/>
    <col min="9" max="9" width="16" customWidth="1"/>
    <col min="10" max="10" width="9.140625" customWidth="1"/>
  </cols>
  <sheetData>
    <row r="1" spans="1:9" ht="14.25" hidden="1" x14ac:dyDescent="0.2">
      <c r="I1" s="15"/>
    </row>
    <row r="2" spans="1:9" hidden="1" x14ac:dyDescent="0.2"/>
    <row r="3" spans="1:9" ht="14.25" x14ac:dyDescent="0.2">
      <c r="A3" s="16" t="s">
        <v>10</v>
      </c>
      <c r="B3" s="16"/>
      <c r="C3" s="17"/>
      <c r="D3" s="17"/>
      <c r="E3" s="17"/>
      <c r="F3" s="18"/>
      <c r="G3" s="18"/>
      <c r="H3" s="18"/>
      <c r="I3" s="19"/>
    </row>
    <row r="4" spans="1:9" ht="14.25" hidden="1" x14ac:dyDescent="0.2">
      <c r="A4" s="16"/>
      <c r="B4" s="16"/>
      <c r="C4" s="17"/>
      <c r="D4" s="17"/>
      <c r="E4" s="17"/>
      <c r="F4" s="18"/>
      <c r="G4" s="18"/>
      <c r="H4" s="18"/>
      <c r="I4" s="19"/>
    </row>
    <row r="5" spans="1:9" ht="21.75" customHeight="1" x14ac:dyDescent="0.2">
      <c r="A5" s="20"/>
      <c r="B5" s="21" t="s">
        <v>11</v>
      </c>
      <c r="C5" s="46" t="s">
        <v>12</v>
      </c>
      <c r="D5" s="46"/>
      <c r="E5" s="22" t="s">
        <v>13</v>
      </c>
      <c r="F5" s="23" t="s">
        <v>14</v>
      </c>
      <c r="G5" s="24" t="s">
        <v>15</v>
      </c>
      <c r="H5" s="22"/>
      <c r="I5" s="25" t="s">
        <v>13</v>
      </c>
    </row>
    <row r="6" spans="1:9" ht="57.75" customHeight="1" x14ac:dyDescent="0.2">
      <c r="A6" s="26" t="s">
        <v>1</v>
      </c>
      <c r="B6" s="27" t="s">
        <v>16</v>
      </c>
      <c r="C6" s="28" t="s">
        <v>17</v>
      </c>
      <c r="D6" s="28" t="s">
        <v>18</v>
      </c>
      <c r="E6" s="27" t="s">
        <v>26</v>
      </c>
      <c r="F6" s="27" t="s">
        <v>19</v>
      </c>
      <c r="G6" s="28" t="s">
        <v>20</v>
      </c>
      <c r="H6" s="28" t="s">
        <v>21</v>
      </c>
      <c r="I6" s="27" t="s">
        <v>22</v>
      </c>
    </row>
    <row r="7" spans="1:9" ht="12.75" customHeight="1" x14ac:dyDescent="0.2">
      <c r="A7" s="36">
        <v>37641</v>
      </c>
      <c r="B7" s="29">
        <v>-27.641715519816895</v>
      </c>
      <c r="C7" s="29">
        <v>46.973889927801999</v>
      </c>
      <c r="D7" s="29">
        <v>7.7083449303159064</v>
      </c>
      <c r="E7" s="11">
        <v>-0.12166247773471284</v>
      </c>
      <c r="F7" s="29">
        <v>-21.366526935753441</v>
      </c>
      <c r="G7" s="29">
        <v>-10.83562736305365</v>
      </c>
      <c r="H7" s="29">
        <v>16.155169174718452</v>
      </c>
      <c r="I7" s="29">
        <v>41.938963513297558</v>
      </c>
    </row>
    <row r="8" spans="1:9" ht="12.75" customHeight="1" x14ac:dyDescent="0.2">
      <c r="A8" s="36">
        <v>37672</v>
      </c>
      <c r="B8" s="29">
        <v>-39.707741365072096</v>
      </c>
      <c r="C8" s="29">
        <v>47.98298742452593</v>
      </c>
      <c r="D8" s="29">
        <v>10.85921247128128</v>
      </c>
      <c r="E8" s="11">
        <v>-1.2124237623300176</v>
      </c>
      <c r="F8" s="29">
        <v>-18.917454296183198</v>
      </c>
      <c r="G8" s="29">
        <v>-11.482056704361273</v>
      </c>
      <c r="H8" s="29">
        <v>13.463206993019423</v>
      </c>
      <c r="I8" s="29">
        <v>36.106886831399123</v>
      </c>
    </row>
    <row r="9" spans="1:9" ht="12.75" customHeight="1" x14ac:dyDescent="0.2">
      <c r="A9" s="36">
        <v>37700</v>
      </c>
      <c r="B9" s="29">
        <v>-44.346938042787052</v>
      </c>
      <c r="C9" s="29">
        <v>53.871792414959458</v>
      </c>
      <c r="D9" s="29">
        <v>21.770033514275852</v>
      </c>
      <c r="E9" s="11">
        <v>-3.1743599707734322</v>
      </c>
      <c r="F9" s="29">
        <v>-20.162185142697869</v>
      </c>
      <c r="G9" s="29">
        <v>-11.789513997710523</v>
      </c>
      <c r="H9" s="29">
        <v>13.383249298574</v>
      </c>
      <c r="I9" s="29">
        <v>27.058750195400375</v>
      </c>
    </row>
    <row r="10" spans="1:9" ht="12.75" customHeight="1" x14ac:dyDescent="0.2">
      <c r="A10" s="36">
        <v>37731</v>
      </c>
      <c r="B10" s="29">
        <v>-37.346157310666783</v>
      </c>
      <c r="C10" s="29">
        <v>47.568638919826824</v>
      </c>
      <c r="D10" s="29">
        <v>11.28259963810701</v>
      </c>
      <c r="E10" s="11">
        <v>-0.18856164502459505</v>
      </c>
      <c r="F10" s="29">
        <v>-16.746728547098208</v>
      </c>
      <c r="G10" s="29">
        <v>-8.7772234957786779</v>
      </c>
      <c r="H10" s="29">
        <v>16.801603892624076</v>
      </c>
      <c r="I10" s="29">
        <v>24.209488480964509</v>
      </c>
    </row>
    <row r="11" spans="1:9" ht="12.75" customHeight="1" x14ac:dyDescent="0.2">
      <c r="A11" s="36">
        <v>37761</v>
      </c>
      <c r="B11" s="29">
        <v>-35.237552587293365</v>
      </c>
      <c r="C11" s="29">
        <v>50.9301925124199</v>
      </c>
      <c r="D11" s="29">
        <v>5.1851903132778361</v>
      </c>
      <c r="E11" s="11">
        <v>-1.4727125105949272</v>
      </c>
      <c r="F11" s="29">
        <v>-19.799686674863054</v>
      </c>
      <c r="G11" s="29">
        <v>-9.2527765015939387</v>
      </c>
      <c r="H11" s="29">
        <v>16.059692225611315</v>
      </c>
      <c r="I11" s="29">
        <v>-13.457451072700135</v>
      </c>
    </row>
    <row r="12" spans="1:9" ht="12.75" customHeight="1" x14ac:dyDescent="0.2">
      <c r="A12" s="36">
        <v>37792</v>
      </c>
      <c r="B12" s="29">
        <v>-34.915784501874079</v>
      </c>
      <c r="C12" s="29">
        <v>50.459787127219023</v>
      </c>
      <c r="D12" s="29">
        <v>0.91601712069620511</v>
      </c>
      <c r="E12" s="11">
        <v>0.41012194299688831</v>
      </c>
      <c r="F12" s="29">
        <v>-18.93274871561831</v>
      </c>
      <c r="G12" s="29">
        <v>-8.6103681760531856</v>
      </c>
      <c r="H12" s="29">
        <v>16.835699957503241</v>
      </c>
      <c r="I12" s="29">
        <v>-18.403131508776365</v>
      </c>
    </row>
    <row r="13" spans="1:9" ht="12.75" customHeight="1" x14ac:dyDescent="0.2">
      <c r="A13" s="36">
        <v>37822</v>
      </c>
      <c r="B13" s="29">
        <v>-35.58774405257325</v>
      </c>
      <c r="C13" s="29">
        <v>48.645756323610506</v>
      </c>
      <c r="D13" s="29">
        <v>3.0623819433023174</v>
      </c>
      <c r="E13" s="11">
        <v>4.1431106309192005</v>
      </c>
      <c r="F13" s="29">
        <v>-21.1132299138362</v>
      </c>
      <c r="G13" s="29">
        <v>-6.5333860416541949</v>
      </c>
      <c r="H13" s="29">
        <v>15.431801556511626</v>
      </c>
      <c r="I13" s="29">
        <v>-23.354433310410773</v>
      </c>
    </row>
    <row r="14" spans="1:9" ht="12.75" customHeight="1" x14ac:dyDescent="0.2">
      <c r="A14" s="36">
        <v>37853</v>
      </c>
      <c r="B14" s="29">
        <v>-34.560788278822002</v>
      </c>
      <c r="C14" s="29">
        <v>51.644766070878326</v>
      </c>
      <c r="D14" s="29">
        <v>8.0616944702167572</v>
      </c>
      <c r="E14" s="11">
        <v>4.0504697867017825</v>
      </c>
      <c r="F14" s="29">
        <v>-18.713185501767814</v>
      </c>
      <c r="G14" s="29">
        <v>-9.6775708229372182</v>
      </c>
      <c r="H14" s="29">
        <v>15.976340127910937</v>
      </c>
      <c r="I14" s="29">
        <v>-29.057709417444677</v>
      </c>
    </row>
    <row r="15" spans="1:9" ht="12.75" customHeight="1" x14ac:dyDescent="0.2">
      <c r="A15" s="36">
        <v>37884</v>
      </c>
      <c r="B15" s="29">
        <v>-28.749197316487916</v>
      </c>
      <c r="C15" s="29">
        <v>51.901816612177953</v>
      </c>
      <c r="D15" s="29">
        <v>4.2677390750644548</v>
      </c>
      <c r="E15" s="11">
        <v>11.840610632694375</v>
      </c>
      <c r="F15" s="29">
        <v>-20.189507371454287</v>
      </c>
      <c r="G15" s="29">
        <v>-8.9636294094804914</v>
      </c>
      <c r="H15" s="29">
        <v>15.272363600975025</v>
      </c>
      <c r="I15" s="29">
        <v>-30.990319348262531</v>
      </c>
    </row>
    <row r="16" spans="1:9" ht="12.75" customHeight="1" x14ac:dyDescent="0.2">
      <c r="A16" s="36">
        <v>37914</v>
      </c>
      <c r="B16" s="29">
        <v>-32.726256060326584</v>
      </c>
      <c r="C16" s="29">
        <v>50.846908248908768</v>
      </c>
      <c r="D16" s="29">
        <v>5.6643008085629525</v>
      </c>
      <c r="E16" s="11">
        <v>5.315023657262933</v>
      </c>
      <c r="F16" s="29">
        <v>-20.965355257871646</v>
      </c>
      <c r="G16" s="29">
        <v>-7.2403109247006965</v>
      </c>
      <c r="H16" s="29">
        <v>16.183635600345756</v>
      </c>
      <c r="I16" s="29">
        <v>-34.161779330364531</v>
      </c>
    </row>
    <row r="17" spans="1:9" ht="12.75" customHeight="1" x14ac:dyDescent="0.2">
      <c r="A17" s="36">
        <v>37945</v>
      </c>
      <c r="B17" s="29">
        <v>-26.141384152732016</v>
      </c>
      <c r="C17" s="29">
        <v>49.745434888923732</v>
      </c>
      <c r="D17" s="29">
        <v>7.2761122154895865</v>
      </c>
      <c r="E17" s="11">
        <v>6.5284940554111861</v>
      </c>
      <c r="F17" s="29">
        <v>-19.415206752741074</v>
      </c>
      <c r="G17" s="29">
        <v>-7.9978116906149133</v>
      </c>
      <c r="H17" s="29">
        <v>15.772869690706793</v>
      </c>
      <c r="I17" s="29">
        <v>-37.480374172391642</v>
      </c>
    </row>
    <row r="18" spans="1:9" ht="12.75" customHeight="1" x14ac:dyDescent="0.2">
      <c r="A18" s="36">
        <v>37975</v>
      </c>
      <c r="B18" s="29">
        <v>-26.052613014651548</v>
      </c>
      <c r="C18" s="29">
        <v>52.90802948895643</v>
      </c>
      <c r="D18" s="29">
        <v>15.641816326452949</v>
      </c>
      <c r="E18" s="11">
        <v>5.8182631373863272</v>
      </c>
      <c r="F18" s="29">
        <v>-21.881603345247296</v>
      </c>
      <c r="G18" s="29">
        <v>-6.348406745174854</v>
      </c>
      <c r="H18" s="29">
        <v>15.704622738405353</v>
      </c>
      <c r="I18" s="29">
        <v>-42.465932251012319</v>
      </c>
    </row>
    <row r="19" spans="1:9" ht="12.75" customHeight="1" x14ac:dyDescent="0.2">
      <c r="A19" s="36">
        <v>38006</v>
      </c>
      <c r="B19" s="29">
        <v>-27.776665930717648</v>
      </c>
      <c r="C19" s="29">
        <v>54.03388990373508</v>
      </c>
      <c r="D19" s="29">
        <v>10.023117062562676</v>
      </c>
      <c r="E19" s="11">
        <v>3.8512235208820993</v>
      </c>
      <c r="F19" s="29">
        <v>-18.335804640070915</v>
      </c>
      <c r="G19" s="29">
        <v>-11.727476266084032</v>
      </c>
      <c r="H19" s="29">
        <v>11.390326747139286</v>
      </c>
      <c r="I19" s="29">
        <v>-44.489198571009354</v>
      </c>
    </row>
    <row r="20" spans="1:9" ht="12.75" customHeight="1" x14ac:dyDescent="0.2">
      <c r="A20" s="36">
        <v>38037</v>
      </c>
      <c r="B20" s="29">
        <v>-27.1036743515795</v>
      </c>
      <c r="C20" s="29">
        <v>54.092987426300276</v>
      </c>
      <c r="D20" s="29">
        <v>11.485986430216244</v>
      </c>
      <c r="E20" s="11">
        <v>6.0611350673664033</v>
      </c>
      <c r="F20" s="29">
        <v>-16.953961620098038</v>
      </c>
      <c r="G20" s="29">
        <v>-7.6334279831806322</v>
      </c>
      <c r="H20" s="29">
        <v>15.093103616171536</v>
      </c>
      <c r="I20" s="29">
        <v>-49.881532118571506</v>
      </c>
    </row>
    <row r="21" spans="1:9" ht="12.75" customHeight="1" x14ac:dyDescent="0.2">
      <c r="A21" s="36">
        <v>38066</v>
      </c>
      <c r="B21" s="29">
        <v>-22.108070038426707</v>
      </c>
      <c r="C21" s="29">
        <v>51.201792562588892</v>
      </c>
      <c r="D21" s="29">
        <v>6.903397247886236</v>
      </c>
      <c r="E21" s="11">
        <v>6.1782331603598584</v>
      </c>
      <c r="F21" s="29">
        <v>-17.761329200902352</v>
      </c>
      <c r="G21" s="29">
        <v>-8.5126115151810513</v>
      </c>
      <c r="H21" s="29">
        <v>16.025637434149122</v>
      </c>
      <c r="I21" s="29">
        <v>-46.66580682678422</v>
      </c>
    </row>
    <row r="22" spans="1:9" ht="12.75" customHeight="1" x14ac:dyDescent="0.2">
      <c r="A22" s="36">
        <v>38097</v>
      </c>
      <c r="B22" s="29">
        <v>-23.601091866529917</v>
      </c>
      <c r="C22" s="29">
        <v>51.988638866438869</v>
      </c>
      <c r="D22" s="29">
        <v>10.700347969027868</v>
      </c>
      <c r="E22" s="11">
        <v>5.7109476169786442</v>
      </c>
      <c r="F22" s="29">
        <v>-19.972897344808665</v>
      </c>
      <c r="G22" s="29">
        <v>-9.0056282895884685</v>
      </c>
      <c r="H22" s="29">
        <v>13.841578307355324</v>
      </c>
      <c r="I22" s="29">
        <v>-52.604224720511439</v>
      </c>
    </row>
    <row r="23" spans="1:9" ht="12.75" customHeight="1" x14ac:dyDescent="0.2">
      <c r="A23" s="36">
        <v>38127</v>
      </c>
      <c r="B23" s="29">
        <v>-23.036339967194934</v>
      </c>
      <c r="C23" s="29">
        <v>51.570192531859824</v>
      </c>
      <c r="D23" s="29">
        <v>15.284961674605341</v>
      </c>
      <c r="E23" s="11">
        <v>13.202396126156746</v>
      </c>
      <c r="F23" s="29">
        <v>-19.810196118711406</v>
      </c>
      <c r="G23" s="29">
        <v>-9.3527287519368638</v>
      </c>
      <c r="H23" s="29">
        <v>15.717797733514558</v>
      </c>
      <c r="I23" s="29">
        <v>-28.955449396384378</v>
      </c>
    </row>
    <row r="24" spans="1:9" ht="12.75" customHeight="1" x14ac:dyDescent="0.2">
      <c r="A24" s="36">
        <v>38158</v>
      </c>
      <c r="B24" s="29">
        <v>-19.277407485592018</v>
      </c>
      <c r="C24" s="29">
        <v>57.249787159745445</v>
      </c>
      <c r="D24" s="29">
        <v>14.90029947386282</v>
      </c>
      <c r="E24" s="11">
        <v>12.875278681823351</v>
      </c>
      <c r="F24" s="29">
        <v>-21.523318290140232</v>
      </c>
      <c r="G24" s="29">
        <v>-6.2578590765245874</v>
      </c>
      <c r="H24" s="29">
        <v>14.819637412458682</v>
      </c>
      <c r="I24" s="29">
        <v>-29.343941503170043</v>
      </c>
    </row>
    <row r="25" spans="1:9" ht="12.75" customHeight="1" x14ac:dyDescent="0.2">
      <c r="A25" s="36">
        <v>38188</v>
      </c>
      <c r="B25" s="29">
        <v>-23.460514212291223</v>
      </c>
      <c r="C25" s="29">
        <v>58.585756293929087</v>
      </c>
      <c r="D25" s="29">
        <v>20.322041881110849</v>
      </c>
      <c r="E25" s="11">
        <v>10.450790978600322</v>
      </c>
      <c r="F25" s="29">
        <v>-19.265928903773705</v>
      </c>
      <c r="G25" s="29">
        <v>-10.089949383300791</v>
      </c>
      <c r="H25" s="29">
        <v>14.673157977322772</v>
      </c>
      <c r="I25" s="29">
        <v>-31.155363609739496</v>
      </c>
    </row>
    <row r="26" spans="1:9" ht="12.75" customHeight="1" x14ac:dyDescent="0.2">
      <c r="A26" s="36">
        <v>38219</v>
      </c>
      <c r="B26" s="29">
        <v>-20.727836055734311</v>
      </c>
      <c r="C26" s="29">
        <v>51.904766056454264</v>
      </c>
      <c r="D26" s="29">
        <v>13.509812469081108</v>
      </c>
      <c r="E26" s="11">
        <v>11.947576808458876</v>
      </c>
      <c r="F26" s="29">
        <v>-19.042613672455492</v>
      </c>
      <c r="G26" s="29">
        <v>-5.5575910385836167</v>
      </c>
      <c r="H26" s="29">
        <v>18.340269394089646</v>
      </c>
      <c r="I26" s="29">
        <v>-29.911407869342074</v>
      </c>
    </row>
    <row r="27" spans="1:9" ht="12.75" customHeight="1" x14ac:dyDescent="0.2">
      <c r="A27" s="36">
        <v>38250</v>
      </c>
      <c r="B27" s="29">
        <v>-26.581108732551353</v>
      </c>
      <c r="C27" s="29">
        <v>56.601816631593188</v>
      </c>
      <c r="D27" s="29">
        <v>16.561249794693033</v>
      </c>
      <c r="E27" s="11">
        <v>13.649677182551459</v>
      </c>
      <c r="F27" s="29">
        <v>-23.702446037138458</v>
      </c>
      <c r="G27" s="29">
        <v>-9.6649753767372069</v>
      </c>
      <c r="H27" s="29">
        <v>15.574351460228945</v>
      </c>
      <c r="I27" s="29">
        <v>-33.1226868632506</v>
      </c>
    </row>
    <row r="28" spans="1:9" ht="12.75" customHeight="1" x14ac:dyDescent="0.2">
      <c r="A28" s="36">
        <v>38280</v>
      </c>
      <c r="B28" s="29">
        <v>-29.220923587015136</v>
      </c>
      <c r="C28" s="29">
        <v>59.956908241198462</v>
      </c>
      <c r="D28" s="29">
        <v>22.071766618545752</v>
      </c>
      <c r="E28" s="11">
        <v>7.0851805703576138</v>
      </c>
      <c r="F28" s="29">
        <v>-22.618166057642679</v>
      </c>
      <c r="G28" s="29">
        <v>-10.679192685206228</v>
      </c>
      <c r="H28" s="29">
        <v>15.724076986345398</v>
      </c>
      <c r="I28" s="29">
        <v>-35.94818452032996</v>
      </c>
    </row>
    <row r="29" spans="1:9" ht="12.75" customHeight="1" x14ac:dyDescent="0.2">
      <c r="A29" s="36">
        <v>38311</v>
      </c>
      <c r="B29" s="29">
        <v>-30.908747419616468</v>
      </c>
      <c r="C29" s="29">
        <v>56.545434797900896</v>
      </c>
      <c r="D29" s="29">
        <v>19.489754807581207</v>
      </c>
      <c r="E29" s="11">
        <v>11.395915935642236</v>
      </c>
      <c r="F29" s="29">
        <v>-29.298048470143844</v>
      </c>
      <c r="G29" s="29">
        <v>-9.7379255227569708</v>
      </c>
      <c r="H29" s="29">
        <v>13.264239045190257</v>
      </c>
      <c r="I29" s="29">
        <v>-37.529217066693313</v>
      </c>
    </row>
    <row r="30" spans="1:9" ht="12.75" customHeight="1" x14ac:dyDescent="0.2">
      <c r="A30" s="36">
        <v>38341</v>
      </c>
      <c r="B30" s="29">
        <v>-26.715922583895722</v>
      </c>
      <c r="C30" s="29">
        <v>55.888029480296389</v>
      </c>
      <c r="D30" s="29">
        <v>13.376042630271908</v>
      </c>
      <c r="E30" s="11">
        <v>14.752480771089282</v>
      </c>
      <c r="F30" s="29">
        <v>-29.09681279787846</v>
      </c>
      <c r="G30" s="29">
        <v>-6.5245488740153297</v>
      </c>
      <c r="H30" s="29">
        <v>16.421210483313573</v>
      </c>
      <c r="I30" s="29">
        <v>-36.27880807391</v>
      </c>
    </row>
    <row r="31" spans="1:9" ht="12.75" customHeight="1" x14ac:dyDescent="0.2">
      <c r="A31" s="36">
        <v>38372</v>
      </c>
      <c r="B31" s="29">
        <v>-27.617136170187432</v>
      </c>
      <c r="C31" s="29">
        <v>55.573889896270032</v>
      </c>
      <c r="D31" s="29">
        <v>18.181761972123898</v>
      </c>
      <c r="E31" s="11">
        <v>12.008782074120393</v>
      </c>
      <c r="F31" s="29">
        <v>-22.133107853582334</v>
      </c>
      <c r="G31" s="29">
        <v>-6.1729637092846747</v>
      </c>
      <c r="H31" s="29">
        <v>13.496552458147029</v>
      </c>
      <c r="I31" s="29">
        <v>-39.318242457673009</v>
      </c>
    </row>
    <row r="32" spans="1:9" ht="12.75" customHeight="1" x14ac:dyDescent="0.2">
      <c r="A32" s="36">
        <v>38403</v>
      </c>
      <c r="B32" s="29">
        <v>-22.172133511996524</v>
      </c>
      <c r="C32" s="29">
        <v>58.662987453957498</v>
      </c>
      <c r="D32" s="29">
        <v>12.784589863831993</v>
      </c>
      <c r="E32" s="11">
        <v>14.815844870624828</v>
      </c>
      <c r="F32" s="29">
        <v>-24.497079930688102</v>
      </c>
      <c r="G32" s="29">
        <v>-5.3034544886140367</v>
      </c>
      <c r="H32" s="29">
        <v>15.068369786317502</v>
      </c>
      <c r="I32" s="29">
        <v>-35.121107855687185</v>
      </c>
    </row>
    <row r="33" spans="1:9" ht="12.75" customHeight="1" x14ac:dyDescent="0.2">
      <c r="A33" s="36">
        <v>38431</v>
      </c>
      <c r="B33" s="29">
        <v>-22.133809255340747</v>
      </c>
      <c r="C33" s="29">
        <v>56.921792678290615</v>
      </c>
      <c r="D33" s="29">
        <v>14.732013320206798</v>
      </c>
      <c r="E33" s="11">
        <v>14.061484008026166</v>
      </c>
      <c r="F33" s="29">
        <v>-23.037613973985884</v>
      </c>
      <c r="G33" s="29">
        <v>-8.5570874973344253</v>
      </c>
      <c r="H33" s="29">
        <v>14.739861511463916</v>
      </c>
      <c r="I33" s="29">
        <v>-40.946603180727976</v>
      </c>
    </row>
    <row r="34" spans="1:9" ht="12.75" customHeight="1" x14ac:dyDescent="0.2">
      <c r="A34" s="36">
        <v>38462</v>
      </c>
      <c r="B34" s="29">
        <v>-30.199977252863878</v>
      </c>
      <c r="C34" s="29">
        <v>62.018638758010141</v>
      </c>
      <c r="D34" s="29">
        <v>23.940300061080297</v>
      </c>
      <c r="E34" s="11">
        <v>16.839730830898187</v>
      </c>
      <c r="F34" s="29">
        <v>-27.018413988813592</v>
      </c>
      <c r="G34" s="29">
        <v>-11.285680070524954</v>
      </c>
      <c r="H34" s="29">
        <v>11.629489044581861</v>
      </c>
      <c r="I34" s="29">
        <v>-40.045599213059766</v>
      </c>
    </row>
    <row r="35" spans="1:9" ht="12.75" customHeight="1" x14ac:dyDescent="0.2">
      <c r="A35" s="36">
        <v>38492</v>
      </c>
      <c r="B35" s="29">
        <v>-33.416904635552022</v>
      </c>
      <c r="C35" s="29">
        <v>61.580192514111573</v>
      </c>
      <c r="D35" s="29">
        <v>17.722688876554425</v>
      </c>
      <c r="E35" s="11">
        <v>13.82863908620369</v>
      </c>
      <c r="F35" s="29">
        <v>-20.868542136095204</v>
      </c>
      <c r="G35" s="29">
        <v>-11.975190409445991</v>
      </c>
      <c r="H35" s="29">
        <v>12.137170603936156</v>
      </c>
      <c r="I35" s="29">
        <v>-36.655025034307982</v>
      </c>
    </row>
    <row r="36" spans="1:9" ht="12.75" customHeight="1" x14ac:dyDescent="0.2">
      <c r="A36" s="36">
        <v>38523</v>
      </c>
      <c r="B36" s="29">
        <v>-41.327776754620835</v>
      </c>
      <c r="C36" s="29">
        <v>59.259787257795516</v>
      </c>
      <c r="D36" s="29">
        <v>17.162739370881148</v>
      </c>
      <c r="E36" s="11">
        <v>11.946005583330349</v>
      </c>
      <c r="F36" s="29">
        <v>-22.963372012943925</v>
      </c>
      <c r="G36" s="29">
        <v>-11.243308721839425</v>
      </c>
      <c r="H36" s="29">
        <v>12.962708199061964</v>
      </c>
      <c r="I36" s="29">
        <v>-39.536378063591755</v>
      </c>
    </row>
    <row r="37" spans="1:9" ht="12.75" customHeight="1" x14ac:dyDescent="0.2">
      <c r="A37" s="36">
        <v>38553</v>
      </c>
      <c r="B37" s="29">
        <v>-39.089368284674251</v>
      </c>
      <c r="C37" s="29">
        <v>56.975756304121312</v>
      </c>
      <c r="D37" s="29">
        <v>17.480415460976726</v>
      </c>
      <c r="E37" s="11">
        <v>8.6043013952533283</v>
      </c>
      <c r="F37" s="29">
        <v>-22.976592735424973</v>
      </c>
      <c r="G37" s="29">
        <v>-11.147674480604072</v>
      </c>
      <c r="H37" s="29">
        <v>14.31362544641461</v>
      </c>
      <c r="I37" s="29">
        <v>-41.460381628087084</v>
      </c>
    </row>
    <row r="38" spans="1:9" ht="12.75" customHeight="1" x14ac:dyDescent="0.2">
      <c r="A38" s="36">
        <v>38584</v>
      </c>
      <c r="B38" s="29">
        <v>-39.791872332395798</v>
      </c>
      <c r="C38" s="29">
        <v>63.224766001003573</v>
      </c>
      <c r="D38" s="29">
        <v>17.895471679827416</v>
      </c>
      <c r="E38" s="11">
        <v>11.782911952525453</v>
      </c>
      <c r="F38" s="29">
        <v>-21.017705916887426</v>
      </c>
      <c r="G38" s="29">
        <v>-11.115043901073566</v>
      </c>
      <c r="H38" s="29">
        <v>12.006566668020483</v>
      </c>
      <c r="I38" s="29">
        <v>-44.244556568161833</v>
      </c>
    </row>
    <row r="39" spans="1:9" ht="12.75" customHeight="1" x14ac:dyDescent="0.2">
      <c r="A39" s="36">
        <v>38615</v>
      </c>
      <c r="B39" s="29">
        <v>-48.652681665837633</v>
      </c>
      <c r="C39" s="29">
        <v>60.521816672582865</v>
      </c>
      <c r="D39" s="29">
        <v>30.745181708586646</v>
      </c>
      <c r="E39" s="11">
        <v>-4.644289759992235</v>
      </c>
      <c r="F39" s="29">
        <v>-25.037544889398649</v>
      </c>
      <c r="G39" s="29">
        <v>-12.179135419709997</v>
      </c>
      <c r="H39" s="29">
        <v>12.36998272546497</v>
      </c>
      <c r="I39" s="29">
        <v>-45.921420685129704</v>
      </c>
    </row>
    <row r="40" spans="1:9" ht="12.75" customHeight="1" x14ac:dyDescent="0.2">
      <c r="A40" s="36">
        <v>38645</v>
      </c>
      <c r="B40" s="29">
        <v>-40.03667697527478</v>
      </c>
      <c r="C40" s="29">
        <v>59.496908310729914</v>
      </c>
      <c r="D40" s="29">
        <v>23.720260013754981</v>
      </c>
      <c r="E40" s="11">
        <v>8.2291597291863869</v>
      </c>
      <c r="F40" s="29">
        <v>-26.033624045623476</v>
      </c>
      <c r="G40" s="29">
        <v>-10.950853984936909</v>
      </c>
      <c r="H40" s="29">
        <v>10.779032118066752</v>
      </c>
      <c r="I40" s="29">
        <v>-43.831371426268774</v>
      </c>
    </row>
    <row r="41" spans="1:9" ht="12.75" customHeight="1" x14ac:dyDescent="0.2">
      <c r="A41" s="36">
        <v>38676</v>
      </c>
      <c r="B41" s="29">
        <v>-36.047569297725097</v>
      </c>
      <c r="C41" s="29">
        <v>57.925434670350846</v>
      </c>
      <c r="D41" s="29">
        <v>13.63114306787028</v>
      </c>
      <c r="E41" s="11">
        <v>9.1198122373845258</v>
      </c>
      <c r="F41" s="29">
        <v>-15.635186847066382</v>
      </c>
      <c r="G41" s="29">
        <v>-9.7989975861666494</v>
      </c>
      <c r="H41" s="29">
        <v>9.841567347161666</v>
      </c>
      <c r="I41" s="29">
        <v>-42.924245960190603</v>
      </c>
    </row>
    <row r="42" spans="1:9" ht="12.75" customHeight="1" x14ac:dyDescent="0.2">
      <c r="A42" s="36">
        <v>38706</v>
      </c>
      <c r="B42" s="29">
        <v>-33.971264864150243</v>
      </c>
      <c r="C42" s="29">
        <v>57.878029424593109</v>
      </c>
      <c r="D42" s="29">
        <v>16.189722378311377</v>
      </c>
      <c r="E42" s="11">
        <v>16.162011890579315</v>
      </c>
      <c r="F42" s="29">
        <v>-14.91719267225551</v>
      </c>
      <c r="G42" s="29">
        <v>-11.876953625930669</v>
      </c>
      <c r="H42" s="29">
        <v>12.101707961438283</v>
      </c>
      <c r="I42" s="29">
        <v>-43.139665470456571</v>
      </c>
    </row>
    <row r="43" spans="1:9" ht="12.75" customHeight="1" x14ac:dyDescent="0.2">
      <c r="A43" s="36">
        <v>38737</v>
      </c>
      <c r="B43" s="29">
        <v>-29.612174335655009</v>
      </c>
      <c r="C43" s="29">
        <v>57.563889831859854</v>
      </c>
      <c r="D43" s="29">
        <v>21.341467359125144</v>
      </c>
      <c r="E43" s="11">
        <v>12.628345534251942</v>
      </c>
      <c r="F43" s="29">
        <v>-15.697912773025619</v>
      </c>
      <c r="G43" s="29">
        <v>-6.973647290206987</v>
      </c>
      <c r="H43" s="29">
        <v>14.734350073830871</v>
      </c>
      <c r="I43" s="29">
        <v>-40.850150804714808</v>
      </c>
    </row>
    <row r="44" spans="1:9" ht="12.75" customHeight="1" x14ac:dyDescent="0.2">
      <c r="A44" s="36">
        <v>38768</v>
      </c>
      <c r="B44" s="29">
        <v>-32.601314955071189</v>
      </c>
      <c r="C44" s="29">
        <v>55.172987470032027</v>
      </c>
      <c r="D44" s="29">
        <v>21.637357365205919</v>
      </c>
      <c r="E44" s="11">
        <v>16.686319731172517</v>
      </c>
      <c r="F44" s="29">
        <v>-19.030262101064306</v>
      </c>
      <c r="G44" s="29">
        <v>-11.047523725551997</v>
      </c>
      <c r="H44" s="29">
        <v>15.266366004172667</v>
      </c>
      <c r="I44" s="29">
        <v>-45.296726975046795</v>
      </c>
    </row>
    <row r="45" spans="1:9" ht="12.75" customHeight="1" x14ac:dyDescent="0.2">
      <c r="A45" s="36">
        <v>38796</v>
      </c>
      <c r="B45" s="29">
        <v>-35.96294181797915</v>
      </c>
      <c r="C45" s="29">
        <v>54.891792725776511</v>
      </c>
      <c r="D45" s="29">
        <v>21.756002549966073</v>
      </c>
      <c r="E45" s="11">
        <v>17.428379478603762</v>
      </c>
      <c r="F45" s="29">
        <v>-19.353321841207428</v>
      </c>
      <c r="G45" s="29">
        <v>-10.230312759433584</v>
      </c>
      <c r="H45" s="29">
        <v>11.169617511587925</v>
      </c>
      <c r="I45" s="29">
        <v>-43.960185785106191</v>
      </c>
    </row>
    <row r="46" spans="1:9" ht="12.75" customHeight="1" x14ac:dyDescent="0.2">
      <c r="A46" s="36">
        <v>38827</v>
      </c>
      <c r="B46" s="29">
        <v>-33.253402869501556</v>
      </c>
      <c r="C46" s="29">
        <v>56.398638713131966</v>
      </c>
      <c r="D46" s="29">
        <v>21.83701162526431</v>
      </c>
      <c r="E46" s="11">
        <v>12.703901072954269</v>
      </c>
      <c r="F46" s="29">
        <v>-13.525395293300274</v>
      </c>
      <c r="G46" s="29">
        <v>-7.5374868409316704</v>
      </c>
      <c r="H46" s="29">
        <v>14.565301165055237</v>
      </c>
      <c r="I46" s="29">
        <v>-43.527748510681441</v>
      </c>
    </row>
    <row r="47" spans="1:9" ht="12.75" customHeight="1" x14ac:dyDescent="0.2">
      <c r="A47" s="36">
        <v>38857</v>
      </c>
      <c r="B47" s="29">
        <v>-33.383542174924855</v>
      </c>
      <c r="C47" s="29">
        <v>59.610192565099247</v>
      </c>
      <c r="D47" s="29">
        <v>25.121043985849603</v>
      </c>
      <c r="E47" s="11">
        <v>10.358265462327452</v>
      </c>
      <c r="F47" s="29">
        <v>-17.17449395591807</v>
      </c>
      <c r="G47" s="29">
        <v>-7.0805894137169352</v>
      </c>
      <c r="H47" s="29">
        <v>11.847993602869437</v>
      </c>
      <c r="I47" s="29">
        <v>-45.298774147586407</v>
      </c>
    </row>
    <row r="48" spans="1:9" ht="12.75" customHeight="1" x14ac:dyDescent="0.2">
      <c r="A48" s="36">
        <v>38888</v>
      </c>
      <c r="B48" s="29">
        <v>-27.083164036905309</v>
      </c>
      <c r="C48" s="29">
        <v>55.659787363884675</v>
      </c>
      <c r="D48" s="29">
        <v>20.508247814037052</v>
      </c>
      <c r="E48" s="11">
        <v>12.347126870507207</v>
      </c>
      <c r="F48" s="29">
        <v>-16.993693943359148</v>
      </c>
      <c r="G48" s="29">
        <v>-9.5301287453786472</v>
      </c>
      <c r="H48" s="29">
        <v>12.794976825390787</v>
      </c>
      <c r="I48" s="29">
        <v>-43.164052686824327</v>
      </c>
    </row>
    <row r="49" spans="1:9" ht="12.75" customHeight="1" x14ac:dyDescent="0.2">
      <c r="A49" s="36">
        <v>38918</v>
      </c>
      <c r="B49" s="29">
        <v>-22.214714422911207</v>
      </c>
      <c r="C49" s="29">
        <v>58.59575630938712</v>
      </c>
      <c r="D49" s="29">
        <v>18.642680430672641</v>
      </c>
      <c r="E49" s="11">
        <v>15.438608761570254</v>
      </c>
      <c r="F49" s="29">
        <v>-15.896636201533756</v>
      </c>
      <c r="G49" s="29">
        <v>-9.5884771212802242</v>
      </c>
      <c r="H49" s="29">
        <v>11.491526809904574</v>
      </c>
      <c r="I49" s="29">
        <v>-41.224024435251941</v>
      </c>
    </row>
    <row r="50" spans="1:9" ht="12.75" customHeight="1" x14ac:dyDescent="0.2">
      <c r="A50" s="36">
        <v>38949</v>
      </c>
      <c r="B50" s="29">
        <v>-28.409609268778496</v>
      </c>
      <c r="C50" s="29">
        <v>59.074766013390786</v>
      </c>
      <c r="D50" s="29">
        <v>23.010414206395073</v>
      </c>
      <c r="E50" s="11">
        <v>12.828235732095415</v>
      </c>
      <c r="F50" s="29">
        <v>-18.732239262723859</v>
      </c>
      <c r="G50" s="29">
        <v>-10.373041999593386</v>
      </c>
      <c r="H50" s="29">
        <v>8.8879593539019233</v>
      </c>
      <c r="I50" s="29">
        <v>-41.355644147670517</v>
      </c>
    </row>
    <row r="51" spans="1:9" ht="12.75" customHeight="1" x14ac:dyDescent="0.2">
      <c r="A51" s="36">
        <v>38980</v>
      </c>
      <c r="B51" s="29">
        <v>-26.891721773768175</v>
      </c>
      <c r="C51" s="29">
        <v>62.981816802855718</v>
      </c>
      <c r="D51" s="29">
        <v>19.522956246173635</v>
      </c>
      <c r="E51" s="11">
        <v>14.128649216902947</v>
      </c>
      <c r="F51" s="29">
        <v>-14.756522526709475</v>
      </c>
      <c r="G51" s="29">
        <v>-11.057588040775821</v>
      </c>
      <c r="H51" s="29">
        <v>8.2476522589302093</v>
      </c>
      <c r="I51" s="29">
        <v>-41.101851781666504</v>
      </c>
    </row>
    <row r="52" spans="1:9" ht="12.75" customHeight="1" x14ac:dyDescent="0.2">
      <c r="A52" s="36">
        <v>39010</v>
      </c>
      <c r="B52" s="29">
        <v>-27.376645443166783</v>
      </c>
      <c r="C52" s="29">
        <v>59.996908436660199</v>
      </c>
      <c r="D52" s="29">
        <v>16.82837459445507</v>
      </c>
      <c r="E52" s="11">
        <v>19.697878298356748</v>
      </c>
      <c r="F52" s="29">
        <v>-15.763788631234243</v>
      </c>
      <c r="G52" s="29">
        <v>-10.075157899040676</v>
      </c>
      <c r="H52" s="29">
        <v>10.170404037452242</v>
      </c>
      <c r="I52" s="29">
        <v>-40.676247513435555</v>
      </c>
    </row>
    <row r="53" spans="1:9" ht="12.75" customHeight="1" x14ac:dyDescent="0.2">
      <c r="A53" s="36">
        <v>39041</v>
      </c>
      <c r="B53" s="29">
        <v>-22.618051474943645</v>
      </c>
      <c r="C53" s="29">
        <v>57.795434513599133</v>
      </c>
      <c r="D53" s="29">
        <v>20.385902743687431</v>
      </c>
      <c r="E53" s="11">
        <v>20.784969832733815</v>
      </c>
      <c r="F53" s="29">
        <v>-14.149584562396738</v>
      </c>
      <c r="G53" s="29">
        <v>-7.3896907799124225</v>
      </c>
      <c r="H53" s="29">
        <v>12.299329493291488</v>
      </c>
      <c r="I53" s="29">
        <v>-38.020160914365214</v>
      </c>
    </row>
    <row r="54" spans="1:9" ht="12.75" customHeight="1" x14ac:dyDescent="0.2">
      <c r="A54" s="36">
        <v>39071</v>
      </c>
      <c r="B54" s="29">
        <v>-31.375486192693447</v>
      </c>
      <c r="C54" s="29">
        <v>57.298029332811772</v>
      </c>
      <c r="D54" s="29">
        <v>23.445716279703095</v>
      </c>
      <c r="E54" s="11">
        <v>13.260117450529133</v>
      </c>
      <c r="F54" s="29">
        <v>-12.073152595841453</v>
      </c>
      <c r="G54" s="29">
        <v>-6.3395515285826125</v>
      </c>
      <c r="H54" s="29">
        <v>12.727152640242462</v>
      </c>
      <c r="I54" s="29">
        <v>-39.592575615681227</v>
      </c>
    </row>
    <row r="55" spans="1:9" ht="12.75" customHeight="1" x14ac:dyDescent="0.2">
      <c r="A55" s="36">
        <v>39102</v>
      </c>
      <c r="B55" s="29">
        <v>-28.000875521623254</v>
      </c>
      <c r="C55" s="29">
        <v>57.723889722541244</v>
      </c>
      <c r="D55" s="29">
        <v>21.951180205370648</v>
      </c>
      <c r="E55" s="11">
        <v>14.622823356830796</v>
      </c>
      <c r="F55" s="29">
        <v>-17.709230072920306</v>
      </c>
      <c r="G55" s="29">
        <v>-5.1781058229589485</v>
      </c>
      <c r="H55" s="29">
        <v>12.690834498500649</v>
      </c>
      <c r="I55" s="29">
        <v>-35.786368464151231</v>
      </c>
    </row>
    <row r="56" spans="1:9" ht="12.75" customHeight="1" x14ac:dyDescent="0.2">
      <c r="A56" s="36">
        <v>39133</v>
      </c>
      <c r="B56" s="29">
        <v>-20.938718577004103</v>
      </c>
      <c r="C56" s="29">
        <v>54.64298738243518</v>
      </c>
      <c r="D56" s="29">
        <v>23.962853726479953</v>
      </c>
      <c r="E56" s="11">
        <v>8.7333761729258406</v>
      </c>
      <c r="F56" s="29">
        <v>-18.265195463436172</v>
      </c>
      <c r="G56" s="29">
        <v>-7.3410336086882797</v>
      </c>
      <c r="H56" s="29">
        <v>12.721152217984827</v>
      </c>
      <c r="I56" s="29">
        <v>-34.402754165564943</v>
      </c>
    </row>
    <row r="57" spans="1:9" ht="12.75" customHeight="1" x14ac:dyDescent="0.2">
      <c r="A57" s="36">
        <v>39161</v>
      </c>
      <c r="B57" s="29">
        <v>-22.610083406136582</v>
      </c>
      <c r="C57" s="29">
        <v>56.721792660734025</v>
      </c>
      <c r="D57" s="29">
        <v>21.685583633864237</v>
      </c>
      <c r="E57" s="11">
        <v>17.673981159279325</v>
      </c>
      <c r="F57" s="29">
        <v>-13.599099394569334</v>
      </c>
      <c r="G57" s="29">
        <v>-6.6730369118399402</v>
      </c>
      <c r="H57" s="29">
        <v>13.188769181307887</v>
      </c>
      <c r="I57" s="29">
        <v>-34.534255241907168</v>
      </c>
    </row>
    <row r="58" spans="1:9" ht="12.75" customHeight="1" x14ac:dyDescent="0.2">
      <c r="A58" s="36">
        <v>39192</v>
      </c>
      <c r="B58" s="29">
        <v>-18.727794086695525</v>
      </c>
      <c r="C58" s="29">
        <v>56.278638640325141</v>
      </c>
      <c r="D58" s="29">
        <v>24.109128830933436</v>
      </c>
      <c r="E58" s="11">
        <v>19.564784389783064</v>
      </c>
      <c r="F58" s="29">
        <v>-16.530704869913684</v>
      </c>
      <c r="G58" s="29">
        <v>-7.7468981836410871</v>
      </c>
      <c r="H58" s="29">
        <v>13.238745908312257</v>
      </c>
      <c r="I58" s="29">
        <v>-36.536346186984971</v>
      </c>
    </row>
    <row r="59" spans="1:9" ht="12.75" customHeight="1" x14ac:dyDescent="0.2">
      <c r="A59" s="36">
        <v>39222</v>
      </c>
      <c r="B59" s="29">
        <v>-20.304823612179487</v>
      </c>
      <c r="C59" s="29">
        <v>53.230192621480775</v>
      </c>
      <c r="D59" s="29">
        <v>21.228362757439086</v>
      </c>
      <c r="E59" s="11">
        <v>21.496943655566035</v>
      </c>
      <c r="F59" s="29">
        <v>-18.060529044165065</v>
      </c>
      <c r="G59" s="29">
        <v>-7.5331368408285968</v>
      </c>
      <c r="H59" s="29">
        <v>12.126905179993738</v>
      </c>
      <c r="I59" s="29">
        <v>-31.790384821470802</v>
      </c>
    </row>
    <row r="60" spans="1:9" ht="12.75" customHeight="1" x14ac:dyDescent="0.2">
      <c r="A60" s="36">
        <v>39253</v>
      </c>
      <c r="B60" s="29">
        <v>-21.326377385389232</v>
      </c>
      <c r="C60" s="29">
        <v>61.359787440400133</v>
      </c>
      <c r="D60" s="29">
        <v>29.219745225384898</v>
      </c>
      <c r="E60" s="11">
        <v>17.631735094292189</v>
      </c>
      <c r="F60" s="29">
        <v>-16.694979774385498</v>
      </c>
      <c r="G60" s="29">
        <v>-8.6078463651966572</v>
      </c>
      <c r="H60" s="29">
        <v>11.592858774810662</v>
      </c>
      <c r="I60" s="29">
        <v>-34.107726264699956</v>
      </c>
    </row>
    <row r="61" spans="1:9" ht="12.75" customHeight="1" x14ac:dyDescent="0.2">
      <c r="A61" s="36">
        <v>39283</v>
      </c>
      <c r="B61" s="29">
        <v>-26.146450576383376</v>
      </c>
      <c r="C61" s="29">
        <v>65.485756349266993</v>
      </c>
      <c r="D61" s="29">
        <v>27.760770684373373</v>
      </c>
      <c r="E61" s="11">
        <v>18.530996325478156</v>
      </c>
      <c r="F61" s="29">
        <v>-16.547232982439105</v>
      </c>
      <c r="G61" s="29">
        <v>-7.9605235926272426</v>
      </c>
      <c r="H61" s="29">
        <v>13.202159493797611</v>
      </c>
      <c r="I61" s="29">
        <v>-34.59443496334567</v>
      </c>
    </row>
    <row r="62" spans="1:9" ht="12.75" customHeight="1" x14ac:dyDescent="0.2">
      <c r="A62" s="36">
        <v>39314</v>
      </c>
      <c r="B62" s="29">
        <v>-28.670940935861797</v>
      </c>
      <c r="C62" s="29">
        <v>65.754766136389932</v>
      </c>
      <c r="D62" s="29">
        <v>39.243226153709308</v>
      </c>
      <c r="E62" s="11">
        <v>11.597109812739653</v>
      </c>
      <c r="F62" s="29">
        <v>-14.938603632357941</v>
      </c>
      <c r="G62" s="29">
        <v>-9.8447586104116898</v>
      </c>
      <c r="H62" s="29">
        <v>11.776455362345516</v>
      </c>
      <c r="I62" s="29">
        <v>-36.546851228795852</v>
      </c>
    </row>
    <row r="63" spans="1:9" ht="12.75" customHeight="1" x14ac:dyDescent="0.2">
      <c r="A63" s="36">
        <v>39345</v>
      </c>
      <c r="B63" s="29">
        <v>-30.866477498175374</v>
      </c>
      <c r="C63" s="29">
        <v>65.261817090170979</v>
      </c>
      <c r="D63" s="29">
        <v>32.198027474216161</v>
      </c>
      <c r="E63" s="11">
        <v>16.410925216079811</v>
      </c>
      <c r="F63" s="29">
        <v>-15.125669450147758</v>
      </c>
      <c r="G63" s="29">
        <v>-8.6505757211463195</v>
      </c>
      <c r="H63" s="29">
        <v>13.452582165720772</v>
      </c>
      <c r="I63" s="29">
        <v>-37.875419632951015</v>
      </c>
    </row>
    <row r="64" spans="1:9" ht="12.75" customHeight="1" x14ac:dyDescent="0.2">
      <c r="A64" s="36">
        <v>39375</v>
      </c>
      <c r="B64" s="29">
        <v>-30.638346629476089</v>
      </c>
      <c r="C64" s="29">
        <v>67.826908643676006</v>
      </c>
      <c r="D64" s="29">
        <v>31.050422371536378</v>
      </c>
      <c r="E64" s="11">
        <v>17.659424520820835</v>
      </c>
      <c r="F64" s="29">
        <v>-13.004381398050656</v>
      </c>
      <c r="G64" s="29">
        <v>-9.882053646301955</v>
      </c>
      <c r="H64" s="29">
        <v>11.025014191817395</v>
      </c>
      <c r="I64" s="29">
        <v>-37.62960915912852</v>
      </c>
    </row>
    <row r="65" spans="1:9" ht="12.75" customHeight="1" x14ac:dyDescent="0.2">
      <c r="A65" s="36">
        <v>39406</v>
      </c>
      <c r="B65" s="29">
        <v>-47.485489593141992</v>
      </c>
      <c r="C65" s="29">
        <v>78.415434430765117</v>
      </c>
      <c r="D65" s="29">
        <v>39.157699325374466</v>
      </c>
      <c r="E65" s="11">
        <v>6.8347330907783901</v>
      </c>
      <c r="F65" s="29">
        <v>-20.461625437326983</v>
      </c>
      <c r="G65" s="29">
        <v>-14.730255568174769</v>
      </c>
      <c r="H65" s="29">
        <v>13.218662152971426</v>
      </c>
      <c r="I65" s="29">
        <v>-42.688686506913278</v>
      </c>
    </row>
    <row r="66" spans="1:9" x14ac:dyDescent="0.2">
      <c r="A66" s="36">
        <v>39436</v>
      </c>
      <c r="B66" s="29">
        <v>-48.190697319149542</v>
      </c>
      <c r="C66" s="29">
        <v>78.678029264572473</v>
      </c>
      <c r="D66" s="29">
        <v>31.115538646437503</v>
      </c>
      <c r="E66" s="11">
        <v>3.3797372541420279</v>
      </c>
      <c r="F66" s="29">
        <v>-22.025127239549686</v>
      </c>
      <c r="G66" s="29">
        <v>-19.162930342064421</v>
      </c>
      <c r="H66" s="29">
        <v>6.9396893560734059</v>
      </c>
      <c r="I66" s="29">
        <v>-42.706989675756027</v>
      </c>
    </row>
    <row r="67" spans="1:9" x14ac:dyDescent="0.2">
      <c r="A67" s="36">
        <v>39467</v>
      </c>
      <c r="B67" s="29">
        <v>-58.123736249270408</v>
      </c>
      <c r="C67" s="29">
        <v>80.353889621154096</v>
      </c>
      <c r="D67" s="29">
        <v>29.283020151503479</v>
      </c>
      <c r="E67" s="11">
        <v>7.1140845679326112</v>
      </c>
      <c r="F67" s="29">
        <v>-27.093732863266265</v>
      </c>
      <c r="G67" s="29">
        <v>-21.149441885656891</v>
      </c>
      <c r="H67" s="29">
        <v>10.6277318645538</v>
      </c>
      <c r="I67" s="29">
        <v>-48.641454578064938</v>
      </c>
    </row>
    <row r="68" spans="1:9" x14ac:dyDescent="0.2">
      <c r="A68" s="36">
        <v>39498</v>
      </c>
      <c r="B68" s="29">
        <v>-58.762410232792782</v>
      </c>
      <c r="C68" s="29">
        <v>84.222987213534012</v>
      </c>
      <c r="D68" s="29">
        <v>28.368506838555344</v>
      </c>
      <c r="E68" s="11">
        <v>4.9674024308522782</v>
      </c>
      <c r="F68" s="29">
        <v>-25.033734427831099</v>
      </c>
      <c r="G68" s="29">
        <v>-19.635314882346016</v>
      </c>
      <c r="H68" s="29">
        <v>6.7605206709439214</v>
      </c>
      <c r="I68" s="29">
        <v>-50.341706187976754</v>
      </c>
    </row>
    <row r="69" spans="1:9" x14ac:dyDescent="0.2">
      <c r="A69" s="36">
        <v>39527</v>
      </c>
      <c r="B69" s="29">
        <v>-56.969365551936228</v>
      </c>
      <c r="C69" s="29">
        <v>83.751792507450375</v>
      </c>
      <c r="D69" s="29">
        <v>22.636668888752965</v>
      </c>
      <c r="E69" s="11">
        <v>-2.5456738930787952</v>
      </c>
      <c r="F69" s="29">
        <v>-29.36563629153434</v>
      </c>
      <c r="G69" s="29">
        <v>-17.163730918698388</v>
      </c>
      <c r="H69" s="29">
        <v>9.1732980226159313</v>
      </c>
      <c r="I69" s="29">
        <v>-51.063318414882204</v>
      </c>
    </row>
    <row r="70" spans="1:9" x14ac:dyDescent="0.2">
      <c r="A70" s="36">
        <v>39558</v>
      </c>
      <c r="B70" s="29">
        <v>-64.179525699551576</v>
      </c>
      <c r="C70" s="29">
        <v>85.718638452437489</v>
      </c>
      <c r="D70" s="29">
        <v>17.775080934733026</v>
      </c>
      <c r="E70" s="11">
        <v>-5.8160373939103787</v>
      </c>
      <c r="F70" s="29">
        <v>-30.286669111497204</v>
      </c>
      <c r="G70" s="29">
        <v>-19.1347920791668</v>
      </c>
      <c r="H70" s="29">
        <v>6.9413875122282827</v>
      </c>
      <c r="I70" s="29">
        <v>-52.165457559719322</v>
      </c>
    </row>
    <row r="71" spans="1:9" x14ac:dyDescent="0.2">
      <c r="A71" s="36">
        <v>39588</v>
      </c>
      <c r="B71" s="29">
        <v>-65.437052935977079</v>
      </c>
      <c r="C71" s="29">
        <v>85.690192495594943</v>
      </c>
      <c r="D71" s="29">
        <v>25.038568800425878</v>
      </c>
      <c r="E71" s="11">
        <v>-9.7837145212470382</v>
      </c>
      <c r="F71" s="29">
        <v>-29.389109841118525</v>
      </c>
      <c r="G71" s="29">
        <v>-18.932635553514963</v>
      </c>
      <c r="H71" s="29">
        <v>8.4961785540592825</v>
      </c>
      <c r="I71" s="29">
        <v>-54.455261366952826</v>
      </c>
    </row>
    <row r="72" spans="1:9" x14ac:dyDescent="0.2">
      <c r="A72" s="36">
        <v>39619</v>
      </c>
      <c r="B72" s="29">
        <v>-70.725498430157359</v>
      </c>
      <c r="C72" s="29">
        <v>81.289787416183088</v>
      </c>
      <c r="D72" s="29">
        <v>26.585692197108617</v>
      </c>
      <c r="E72" s="11">
        <v>-9.1430669503428952</v>
      </c>
      <c r="F72" s="29">
        <v>-29.23631895479485</v>
      </c>
      <c r="G72" s="29">
        <v>-20.594828049425768</v>
      </c>
      <c r="H72" s="29">
        <v>6.7774479999556867</v>
      </c>
      <c r="I72" s="29">
        <v>-55.383563615177408</v>
      </c>
    </row>
    <row r="73" spans="1:9" x14ac:dyDescent="0.2">
      <c r="A73" s="36">
        <v>39649</v>
      </c>
      <c r="B73" s="29">
        <v>-72.328535581233339</v>
      </c>
      <c r="C73" s="29">
        <v>79.685756377754288</v>
      </c>
      <c r="D73" s="29">
        <v>21.511953040165665</v>
      </c>
      <c r="E73" s="11">
        <v>-13.040891447552616</v>
      </c>
      <c r="F73" s="29">
        <v>-32.006810179529928</v>
      </c>
      <c r="G73" s="29">
        <v>-20.319543330308434</v>
      </c>
      <c r="H73" s="29">
        <v>6.098608353795786</v>
      </c>
      <c r="I73" s="29">
        <v>-56.860593171668711</v>
      </c>
    </row>
    <row r="74" spans="1:9" x14ac:dyDescent="0.2">
      <c r="A74" s="36">
        <v>39680</v>
      </c>
      <c r="B74" s="29">
        <v>-71.16912464810639</v>
      </c>
      <c r="C74" s="29">
        <v>79.094766207659561</v>
      </c>
      <c r="D74" s="29">
        <v>6.3227041448152788</v>
      </c>
      <c r="E74" s="11">
        <v>-10.397340529120648</v>
      </c>
      <c r="F74" s="29">
        <v>-37.044207460552656</v>
      </c>
      <c r="G74" s="29">
        <v>-19.944695544494721</v>
      </c>
      <c r="H74" s="29">
        <v>7.6807983994135522</v>
      </c>
      <c r="I74" s="29">
        <v>-55.62748903677808</v>
      </c>
    </row>
    <row r="75" spans="1:9" x14ac:dyDescent="0.2">
      <c r="A75" s="36">
        <v>39711</v>
      </c>
      <c r="B75" s="29">
        <v>-66.423354776617217</v>
      </c>
      <c r="C75" s="29">
        <v>76.18181727575741</v>
      </c>
      <c r="D75" s="29">
        <v>3.7868259535669582</v>
      </c>
      <c r="E75" s="11">
        <v>-12.272230508238401</v>
      </c>
      <c r="F75" s="29">
        <v>-32.579115007034027</v>
      </c>
      <c r="G75" s="29">
        <v>-16.947879068527484</v>
      </c>
      <c r="H75" s="29">
        <v>9.2389259616665402</v>
      </c>
      <c r="I75" s="29">
        <v>-55.21037678004803</v>
      </c>
    </row>
    <row r="76" spans="1:9" x14ac:dyDescent="0.2">
      <c r="A76" s="36">
        <v>39741</v>
      </c>
      <c r="B76" s="29">
        <v>-73.331589166344429</v>
      </c>
      <c r="C76" s="29">
        <v>78.106908771855231</v>
      </c>
      <c r="D76" s="29">
        <v>6.5610904185142767</v>
      </c>
      <c r="E76" s="11">
        <v>-21.946614881919498</v>
      </c>
      <c r="F76" s="29">
        <v>-35.127865031516279</v>
      </c>
      <c r="G76" s="29">
        <v>-19.665228167437274</v>
      </c>
      <c r="H76" s="29">
        <v>9.7911233056325635</v>
      </c>
      <c r="I76" s="29">
        <v>-58.837289638322616</v>
      </c>
    </row>
    <row r="77" spans="1:9" x14ac:dyDescent="0.2">
      <c r="A77" s="36">
        <v>39772</v>
      </c>
      <c r="B77" s="29">
        <v>-68</v>
      </c>
      <c r="C77" s="29">
        <v>69</v>
      </c>
      <c r="D77" s="29">
        <v>-1</v>
      </c>
      <c r="E77" s="11">
        <v>-21</v>
      </c>
      <c r="F77" s="29">
        <v>-32</v>
      </c>
      <c r="G77" s="29">
        <v>-18</v>
      </c>
      <c r="H77" s="29">
        <v>10</v>
      </c>
      <c r="I77" s="29">
        <v>-52</v>
      </c>
    </row>
    <row r="78" spans="1:9" x14ac:dyDescent="0.2">
      <c r="A78" s="36">
        <v>39802</v>
      </c>
      <c r="B78" s="29">
        <v>-67.32073694256043</v>
      </c>
      <c r="C78" s="29">
        <v>69.512559087256179</v>
      </c>
      <c r="D78" s="29">
        <v>-2.7265193109614683</v>
      </c>
      <c r="E78" s="11">
        <v>-27.515054319327028</v>
      </c>
      <c r="F78" s="29">
        <v>-30.345332680874307</v>
      </c>
      <c r="G78" s="29">
        <v>-18.757287391678602</v>
      </c>
      <c r="H78" s="29">
        <v>10.785101149591611</v>
      </c>
      <c r="I78" s="29">
        <v>-53.613351231535745</v>
      </c>
    </row>
    <row r="79" spans="1:9" x14ac:dyDescent="0.2">
      <c r="A79" s="36">
        <v>39833</v>
      </c>
      <c r="B79" s="29">
        <v>-69</v>
      </c>
      <c r="C79" s="29">
        <v>59</v>
      </c>
      <c r="D79" s="29">
        <v>-8</v>
      </c>
      <c r="E79" s="11">
        <v>-17</v>
      </c>
      <c r="F79" s="29">
        <v>-32</v>
      </c>
      <c r="G79" s="29">
        <v>-18</v>
      </c>
      <c r="H79" s="29">
        <v>10</v>
      </c>
      <c r="I79" s="29">
        <v>-51</v>
      </c>
    </row>
    <row r="80" spans="1:9" x14ac:dyDescent="0.2">
      <c r="A80" s="36">
        <v>39864</v>
      </c>
      <c r="B80" s="29">
        <v>-71.874878899766571</v>
      </c>
      <c r="C80" s="29">
        <v>54.621160494126833</v>
      </c>
      <c r="D80" s="29">
        <v>-8.8439201006228298</v>
      </c>
      <c r="E80" s="11">
        <v>-19.122325663183066</v>
      </c>
      <c r="F80" s="29">
        <v>-30.993682097246911</v>
      </c>
      <c r="G80" s="29">
        <v>-18.317023958460123</v>
      </c>
      <c r="H80" s="29">
        <v>9.834758125151188</v>
      </c>
      <c r="I80" s="29">
        <v>-49.155524613797461</v>
      </c>
    </row>
    <row r="81" spans="1:9" x14ac:dyDescent="0.2">
      <c r="A81" s="36">
        <v>39892</v>
      </c>
      <c r="B81" s="29">
        <v>-68</v>
      </c>
      <c r="C81" s="29">
        <v>47</v>
      </c>
      <c r="D81" s="29">
        <v>-10</v>
      </c>
      <c r="E81" s="11">
        <v>-16</v>
      </c>
      <c r="F81" s="29">
        <v>-30</v>
      </c>
      <c r="G81" s="29">
        <v>-18</v>
      </c>
      <c r="H81" s="29">
        <v>7</v>
      </c>
      <c r="I81" s="29">
        <v>-51</v>
      </c>
    </row>
    <row r="82" spans="1:9" x14ac:dyDescent="0.2">
      <c r="A82" s="36">
        <v>39923</v>
      </c>
      <c r="B82" s="29">
        <v>-70</v>
      </c>
      <c r="C82" s="29">
        <v>48</v>
      </c>
      <c r="D82" s="29">
        <v>-8</v>
      </c>
      <c r="E82" s="11">
        <v>-20</v>
      </c>
      <c r="F82" s="29">
        <v>-40</v>
      </c>
      <c r="G82" s="29">
        <v>-18</v>
      </c>
      <c r="H82" s="29">
        <v>11</v>
      </c>
      <c r="I82" s="29">
        <v>-45</v>
      </c>
    </row>
    <row r="83" spans="1:9" x14ac:dyDescent="0.2">
      <c r="A83" s="36">
        <v>39953</v>
      </c>
      <c r="B83" s="29">
        <v>-67.257964669216065</v>
      </c>
      <c r="C83" s="29">
        <v>47.237136508713888</v>
      </c>
      <c r="D83" s="29">
        <v>-7.4050553000720845</v>
      </c>
      <c r="E83" s="11">
        <v>-24.468692863331515</v>
      </c>
      <c r="F83" s="29">
        <v>-42.284466168715106</v>
      </c>
      <c r="G83" s="29">
        <v>-19.25017850578768</v>
      </c>
      <c r="H83" s="29">
        <v>9.6435379659981582</v>
      </c>
      <c r="I83" s="29">
        <v>-46.549284750321469</v>
      </c>
    </row>
    <row r="84" spans="1:9" x14ac:dyDescent="0.2">
      <c r="A84" s="36">
        <v>39984</v>
      </c>
      <c r="B84" s="29">
        <v>-62.887070190821973</v>
      </c>
      <c r="C84" s="29">
        <v>44.9644893985582</v>
      </c>
      <c r="D84" s="29">
        <v>-5.242793576549146</v>
      </c>
      <c r="E84" s="11">
        <v>-17.783536390260817</v>
      </c>
      <c r="F84" s="29">
        <v>-35.996982987312961</v>
      </c>
      <c r="G84" s="29">
        <v>-15.864584753734551</v>
      </c>
      <c r="H84" s="29">
        <v>6.6061673985584868</v>
      </c>
      <c r="I84" s="29">
        <v>-42.165494620441784</v>
      </c>
    </row>
    <row r="85" spans="1:9" x14ac:dyDescent="0.2">
      <c r="A85" s="36">
        <v>40014</v>
      </c>
      <c r="B85" s="29">
        <v>-60.76509851923776</v>
      </c>
      <c r="C85" s="29">
        <v>35.793729706964143</v>
      </c>
      <c r="D85" s="29">
        <v>-10.166153133666995</v>
      </c>
      <c r="E85" s="11">
        <v>-17.828094045080352</v>
      </c>
      <c r="F85" s="29">
        <v>-39.91165046665261</v>
      </c>
      <c r="G85" s="29">
        <v>-16.423681362099757</v>
      </c>
      <c r="H85" s="29">
        <v>9.8201559779653245</v>
      </c>
      <c r="I85" s="29">
        <v>-44.309436297808169</v>
      </c>
    </row>
    <row r="86" spans="1:9" x14ac:dyDescent="0.2">
      <c r="A86" s="36">
        <v>40045</v>
      </c>
      <c r="B86" s="29">
        <v>-58.122826338976758</v>
      </c>
      <c r="C86" s="29">
        <v>43.700866478444055</v>
      </c>
      <c r="D86" s="29">
        <v>-7.9760194136213034</v>
      </c>
      <c r="E86" s="11">
        <v>-17.575363171538903</v>
      </c>
      <c r="F86" s="29">
        <v>-44.805254819585322</v>
      </c>
      <c r="G86" s="29">
        <v>-16.929986107246592</v>
      </c>
      <c r="H86" s="29">
        <v>9.0149070657874226</v>
      </c>
      <c r="I86" s="29">
        <v>-43.79479031636555</v>
      </c>
    </row>
    <row r="87" spans="1:9" x14ac:dyDescent="0.2">
      <c r="A87" s="36">
        <v>40076</v>
      </c>
      <c r="B87" s="29">
        <v>-56.727391027788414</v>
      </c>
      <c r="C87" s="29">
        <v>33.218294318734173</v>
      </c>
      <c r="D87" s="29">
        <v>-2.4058052153306715</v>
      </c>
      <c r="E87" s="11">
        <v>-4.9717017070723246</v>
      </c>
      <c r="F87" s="29">
        <v>-40.717376031703537</v>
      </c>
      <c r="G87" s="29">
        <v>-14.842223085602043</v>
      </c>
      <c r="H87" s="29">
        <v>9.536645007227321</v>
      </c>
      <c r="I87" s="29">
        <v>-46.326605545154173</v>
      </c>
    </row>
    <row r="88" spans="1:9" x14ac:dyDescent="0.2">
      <c r="A88" s="36">
        <v>40106</v>
      </c>
      <c r="B88" s="29">
        <v>-51.508192070280394</v>
      </c>
      <c r="C88" s="29">
        <v>33.699890250098512</v>
      </c>
      <c r="D88" s="29">
        <v>6.2628128595595216</v>
      </c>
      <c r="E88" s="11">
        <v>-4.0421983240214292</v>
      </c>
      <c r="F88" s="29">
        <v>-42.883609614402076</v>
      </c>
      <c r="G88" s="29">
        <v>-17.093743243933453</v>
      </c>
      <c r="H88" s="29">
        <v>12.027996857394122</v>
      </c>
      <c r="I88" s="29">
        <v>-37.120589035365313</v>
      </c>
    </row>
    <row r="89" spans="1:9" x14ac:dyDescent="0.2">
      <c r="A89" s="36">
        <v>40137</v>
      </c>
      <c r="B89" s="29">
        <v>-41.817523983742774</v>
      </c>
      <c r="C89" s="29">
        <v>32.753370400744529</v>
      </c>
      <c r="D89" s="29">
        <v>-5.6735771601928926</v>
      </c>
      <c r="E89" s="11">
        <v>-3.2107469139260569</v>
      </c>
      <c r="F89" s="29">
        <v>-38.266129423998869</v>
      </c>
      <c r="G89" s="29">
        <v>-14.0392518485403</v>
      </c>
      <c r="H89" s="29">
        <v>10.603101290861828</v>
      </c>
      <c r="I89" s="29">
        <v>-37.532378943629908</v>
      </c>
    </row>
    <row r="90" spans="1:9" x14ac:dyDescent="0.2">
      <c r="A90" s="36">
        <v>40167</v>
      </c>
      <c r="B90" s="29">
        <v>-47.454214023110822</v>
      </c>
      <c r="C90" s="29">
        <v>22.653729496461494</v>
      </c>
      <c r="D90" s="29">
        <v>-8.8745217419302636E-2</v>
      </c>
      <c r="E90" s="11">
        <v>-11.156242654062682</v>
      </c>
      <c r="F90" s="29">
        <v>-43.170635855038825</v>
      </c>
      <c r="G90" s="29">
        <v>-17.459969458001037</v>
      </c>
      <c r="H90" s="29">
        <v>10.411186571673941</v>
      </c>
      <c r="I90" s="29">
        <v>-36.581293766664309</v>
      </c>
    </row>
    <row r="91" spans="1:9" x14ac:dyDescent="0.2">
      <c r="A91" s="36">
        <v>40198</v>
      </c>
      <c r="B91" s="29">
        <v>-51.770241621165653</v>
      </c>
      <c r="C91" s="29">
        <v>32.391538379087962</v>
      </c>
      <c r="D91" s="29">
        <v>7.4129733579585624</v>
      </c>
      <c r="E91" s="11">
        <v>-14.449644569380379</v>
      </c>
      <c r="F91" s="29">
        <v>-34.10126167707223</v>
      </c>
      <c r="G91" s="29">
        <v>-14.228094039247203</v>
      </c>
      <c r="H91" s="29">
        <v>13.235953659894154</v>
      </c>
      <c r="I91" s="29">
        <v>-34.229133978607358</v>
      </c>
    </row>
    <row r="92" spans="1:9" x14ac:dyDescent="0.2">
      <c r="A92" s="36">
        <v>40229</v>
      </c>
      <c r="B92" s="29">
        <v>-45.911421723852754</v>
      </c>
      <c r="C92" s="29">
        <v>41.649723733299695</v>
      </c>
      <c r="D92" s="29">
        <v>5.5382545291924323E-2</v>
      </c>
      <c r="E92" s="11">
        <v>-10.676130295592941</v>
      </c>
      <c r="F92" s="29">
        <v>-47.894586811339693</v>
      </c>
      <c r="G92" s="29">
        <v>-16.918441605885526</v>
      </c>
      <c r="H92" s="29">
        <v>9.3088170735956197</v>
      </c>
      <c r="I92" s="29">
        <v>-32.413915915371781</v>
      </c>
    </row>
    <row r="93" spans="1:9" x14ac:dyDescent="0.2">
      <c r="A93" s="36">
        <v>40257</v>
      </c>
      <c r="B93" s="29">
        <v>-49.230773573059004</v>
      </c>
      <c r="C93" s="29">
        <v>38.691933212655869</v>
      </c>
      <c r="D93" s="29">
        <v>5.3332151569216855</v>
      </c>
      <c r="E93" s="11">
        <v>-12.648616097013738</v>
      </c>
      <c r="F93" s="29">
        <v>-52.901195599937566</v>
      </c>
      <c r="G93" s="29">
        <v>-17.398526191964137</v>
      </c>
      <c r="H93" s="29">
        <v>9.2672274482572501</v>
      </c>
      <c r="I93" s="29">
        <v>-32.681364248091761</v>
      </c>
    </row>
    <row r="94" spans="1:9" x14ac:dyDescent="0.2">
      <c r="A94" s="36">
        <v>40288</v>
      </c>
      <c r="B94" s="29">
        <v>-43.184231613108388</v>
      </c>
      <c r="C94" s="29">
        <v>44.980232714583728</v>
      </c>
      <c r="D94" s="29">
        <v>9.5692605127765269</v>
      </c>
      <c r="E94" s="11">
        <v>-9.032550850564034</v>
      </c>
      <c r="F94" s="29">
        <v>-40.773733967042041</v>
      </c>
      <c r="G94" s="29">
        <v>-15.698417100737382</v>
      </c>
      <c r="H94" s="29">
        <v>7.5657475794206608</v>
      </c>
      <c r="I94" s="29">
        <v>-34.512957835738604</v>
      </c>
    </row>
    <row r="95" spans="1:9" x14ac:dyDescent="0.2">
      <c r="A95" s="36">
        <v>40318</v>
      </c>
      <c r="B95" s="29">
        <v>-47.821542402087857</v>
      </c>
      <c r="C95" s="29">
        <v>43.46393803398194</v>
      </c>
      <c r="D95" s="29">
        <v>17.061642312793207</v>
      </c>
      <c r="E95" s="11">
        <v>-10.993046879503128</v>
      </c>
      <c r="F95" s="29">
        <v>-43.876066061622673</v>
      </c>
      <c r="G95" s="29">
        <v>-17.238046069465412</v>
      </c>
      <c r="H95" s="29">
        <v>9.0267019832979773</v>
      </c>
      <c r="I95" s="29">
        <v>-38.525205600742034</v>
      </c>
    </row>
    <row r="96" spans="1:9" x14ac:dyDescent="0.2">
      <c r="A96" s="36">
        <v>40349</v>
      </c>
      <c r="B96" s="29">
        <v>-47.363725320810751</v>
      </c>
      <c r="C96" s="29">
        <v>46.89818893897305</v>
      </c>
      <c r="D96" s="29">
        <v>11.332447857505468</v>
      </c>
      <c r="E96" s="11">
        <v>-2.5975929704039036</v>
      </c>
      <c r="F96" s="29">
        <v>-33.797445054814943</v>
      </c>
      <c r="G96" s="29">
        <v>-16.412655152299177</v>
      </c>
      <c r="H96" s="29">
        <v>11.990589992852586</v>
      </c>
      <c r="I96" s="29">
        <v>-36.713470167079578</v>
      </c>
    </row>
    <row r="97" spans="1:9" x14ac:dyDescent="0.2">
      <c r="A97" s="36">
        <v>40379</v>
      </c>
      <c r="B97" s="29">
        <v>-36.031475146379044</v>
      </c>
      <c r="C97" s="29">
        <v>49.330947454231911</v>
      </c>
      <c r="D97" s="29">
        <v>9.9514946943699769</v>
      </c>
      <c r="E97" s="11">
        <v>-6.5950842920614674</v>
      </c>
      <c r="F97" s="29">
        <v>-41.479515392229708</v>
      </c>
      <c r="G97" s="29">
        <v>-14.701758805864362</v>
      </c>
      <c r="H97" s="29">
        <v>9.63179031423957</v>
      </c>
      <c r="I97" s="29">
        <v>-34.914310608919287</v>
      </c>
    </row>
    <row r="98" spans="1:9" x14ac:dyDescent="0.2">
      <c r="A98" s="36">
        <v>40410</v>
      </c>
      <c r="B98" s="29">
        <v>-35.274684614450877</v>
      </c>
      <c r="C98" s="29">
        <v>43.905088471312169</v>
      </c>
      <c r="D98" s="29">
        <v>19.517280476489553</v>
      </c>
      <c r="E98" s="11">
        <v>-4.0085448058375395</v>
      </c>
      <c r="F98" s="29">
        <v>-28.009821100050811</v>
      </c>
      <c r="G98" s="29">
        <v>-14.966401928890788</v>
      </c>
      <c r="H98" s="29">
        <v>9.5576514893798183</v>
      </c>
      <c r="I98" s="29">
        <v>-30.242310890233846</v>
      </c>
    </row>
    <row r="99" spans="1:9" x14ac:dyDescent="0.2">
      <c r="A99" s="36">
        <v>40441</v>
      </c>
      <c r="B99" s="29">
        <v>-32.937818740003948</v>
      </c>
      <c r="C99" s="29">
        <v>49.3418042783291</v>
      </c>
      <c r="D99" s="29">
        <v>18.972348613369743</v>
      </c>
      <c r="E99" s="11">
        <v>1.3568037668973909</v>
      </c>
      <c r="F99" s="29">
        <v>-30.631082506691321</v>
      </c>
      <c r="G99" s="29">
        <v>-13.917871993411085</v>
      </c>
      <c r="H99" s="29">
        <v>8.8650641410448898</v>
      </c>
      <c r="I99" s="29">
        <v>-29.553876217772853</v>
      </c>
    </row>
    <row r="100" spans="1:9" x14ac:dyDescent="0.2">
      <c r="A100" s="36">
        <v>40471</v>
      </c>
      <c r="B100" s="29">
        <v>-37.525935298619487</v>
      </c>
      <c r="C100" s="29">
        <v>47.034686611313177</v>
      </c>
      <c r="D100" s="29">
        <v>15.609728700544387</v>
      </c>
      <c r="E100" s="11">
        <v>-3.3953246737432803</v>
      </c>
      <c r="F100" s="29">
        <v>-36.677971990950411</v>
      </c>
      <c r="G100" s="29">
        <v>-10.011733967365409</v>
      </c>
      <c r="H100" s="29">
        <v>13.134007252100483</v>
      </c>
      <c r="I100" s="29">
        <v>-31.085963574153674</v>
      </c>
    </row>
    <row r="101" spans="1:9" x14ac:dyDescent="0.2">
      <c r="A101" s="36">
        <v>40502</v>
      </c>
      <c r="B101" s="29">
        <v>-34.93694867290808</v>
      </c>
      <c r="C101" s="29">
        <v>51.166325194579059</v>
      </c>
      <c r="D101" s="29">
        <v>20.538633717877044</v>
      </c>
      <c r="E101" s="11">
        <v>4.3503111419198381</v>
      </c>
      <c r="F101" s="29">
        <v>-37.209094348366257</v>
      </c>
      <c r="G101" s="29">
        <v>-11.303167452526232</v>
      </c>
      <c r="H101" s="29">
        <v>13.547149337739766</v>
      </c>
      <c r="I101" s="29">
        <v>-33.555892895745288</v>
      </c>
    </row>
    <row r="102" spans="1:9" x14ac:dyDescent="0.2">
      <c r="A102" s="36">
        <v>40532</v>
      </c>
      <c r="B102" s="29">
        <v>-33.87750980103511</v>
      </c>
      <c r="C102" s="29">
        <v>54.028533551434009</v>
      </c>
      <c r="D102" s="29">
        <v>25.557062921452726</v>
      </c>
      <c r="E102" s="11">
        <v>-8.197951175767404E-2</v>
      </c>
      <c r="F102" s="29">
        <v>-32.202337658780721</v>
      </c>
      <c r="G102" s="29">
        <v>-12.93548888025567</v>
      </c>
      <c r="H102" s="29">
        <v>10.676009087548417</v>
      </c>
      <c r="I102" s="29">
        <v>-36.393090054769246</v>
      </c>
    </row>
    <row r="103" spans="1:9" x14ac:dyDescent="0.2">
      <c r="A103" s="36">
        <v>40563</v>
      </c>
      <c r="B103" s="29">
        <v>-36.179719082142277</v>
      </c>
      <c r="C103" s="29">
        <v>57.517754159865177</v>
      </c>
      <c r="D103" s="29">
        <v>27.074074359083479</v>
      </c>
      <c r="E103" s="11">
        <v>-4.6291528723236191</v>
      </c>
      <c r="F103" s="29">
        <v>-41.950644759612885</v>
      </c>
      <c r="G103" s="29">
        <v>-15.05528179819146</v>
      </c>
      <c r="H103" s="29">
        <v>9.5601605640311202</v>
      </c>
      <c r="I103" s="29">
        <v>-33.750367745709603</v>
      </c>
    </row>
    <row r="104" spans="1:9" x14ac:dyDescent="0.2">
      <c r="A104" s="36">
        <v>40594</v>
      </c>
      <c r="B104" s="29">
        <v>-36.723175210072313</v>
      </c>
      <c r="C104" s="29">
        <v>61.695510773144193</v>
      </c>
      <c r="D104" s="29">
        <v>34.700888009145835</v>
      </c>
      <c r="E104" s="11">
        <v>1.7129195485891759</v>
      </c>
      <c r="F104" s="29">
        <v>-30.076960561275968</v>
      </c>
      <c r="G104" s="29">
        <v>-15.068814838027945</v>
      </c>
      <c r="H104" s="29">
        <v>9.2442042185230004</v>
      </c>
      <c r="I104" s="29">
        <v>-33.6216266927646</v>
      </c>
    </row>
    <row r="105" spans="1:9" x14ac:dyDescent="0.2">
      <c r="A105" s="36">
        <v>40622</v>
      </c>
      <c r="B105" s="29">
        <v>-39.503843233865908</v>
      </c>
      <c r="C105" s="29">
        <v>75.197695951922597</v>
      </c>
      <c r="D105" s="29">
        <v>38.838179057195788</v>
      </c>
      <c r="E105" s="11">
        <v>-4.9952377571410604</v>
      </c>
      <c r="F105" s="29">
        <v>-40.969633122691612</v>
      </c>
      <c r="G105" s="29">
        <v>-17.421497104638661</v>
      </c>
      <c r="H105" s="29">
        <v>8.2040621685102462</v>
      </c>
      <c r="I105" s="29">
        <v>-36.983210074977414</v>
      </c>
    </row>
    <row r="106" spans="1:9" x14ac:dyDescent="0.2">
      <c r="A106" s="36">
        <v>40653</v>
      </c>
      <c r="B106" s="29">
        <v>-38.019145200818919</v>
      </c>
      <c r="C106" s="29">
        <v>71.315011091374672</v>
      </c>
      <c r="D106" s="29">
        <v>28.863674748619541</v>
      </c>
      <c r="E106" s="11">
        <v>-4.2779552588606569</v>
      </c>
      <c r="F106" s="29">
        <v>-45.264950945808664</v>
      </c>
      <c r="G106" s="29">
        <v>-16.94968184376097</v>
      </c>
      <c r="H106" s="29">
        <v>6.1504889286559923</v>
      </c>
      <c r="I106" s="29">
        <v>-34.845839992812095</v>
      </c>
    </row>
    <row r="107" spans="1:9" x14ac:dyDescent="0.2">
      <c r="A107" s="36">
        <v>40683</v>
      </c>
      <c r="B107" s="29">
        <v>-30.392040350156883</v>
      </c>
      <c r="C107" s="29">
        <v>68.170509157478691</v>
      </c>
      <c r="D107" s="29">
        <v>18.128602400356023</v>
      </c>
      <c r="E107" s="11">
        <v>0.74913924520198671</v>
      </c>
      <c r="F107" s="29">
        <v>-46.471515945376183</v>
      </c>
      <c r="G107" s="29">
        <v>-15.780221151567648</v>
      </c>
      <c r="H107" s="29">
        <v>9.6408008901739315</v>
      </c>
      <c r="I107" s="29">
        <v>-29.847047379188862</v>
      </c>
    </row>
    <row r="108" spans="1:9" x14ac:dyDescent="0.2">
      <c r="A108" s="36">
        <v>40714</v>
      </c>
      <c r="B108" s="29">
        <v>-38.000608680096335</v>
      </c>
      <c r="C108" s="29">
        <v>67.357767085827788</v>
      </c>
      <c r="D108" s="29">
        <v>32.815051616977946</v>
      </c>
      <c r="E108" s="11">
        <v>-3.074986896801875</v>
      </c>
      <c r="F108" s="29">
        <v>-35.901882267302213</v>
      </c>
      <c r="G108" s="29">
        <v>-16.096222645403163</v>
      </c>
      <c r="H108" s="29">
        <v>9.5664054556347402</v>
      </c>
      <c r="I108" s="29">
        <v>-37.043922002785443</v>
      </c>
    </row>
    <row r="109" spans="1:9" x14ac:dyDescent="0.2">
      <c r="A109" s="36">
        <v>40744</v>
      </c>
      <c r="B109" s="29">
        <v>-35.103950511147829</v>
      </c>
      <c r="C109" s="29">
        <v>67.640271411459963</v>
      </c>
      <c r="D109" s="29">
        <v>27.62204267120012</v>
      </c>
      <c r="E109" s="11">
        <v>3.0188595903853566</v>
      </c>
      <c r="F109" s="29">
        <v>-34.161990600044341</v>
      </c>
      <c r="G109" s="29">
        <v>-13.849185540721516</v>
      </c>
      <c r="H109" s="29">
        <v>11.239554435270014</v>
      </c>
      <c r="I109" s="29">
        <v>-35.504957093622224</v>
      </c>
    </row>
    <row r="110" spans="1:9" x14ac:dyDescent="0.2">
      <c r="A110" s="36">
        <v>40775</v>
      </c>
      <c r="B110" s="29">
        <v>-40.560359342956431</v>
      </c>
      <c r="C110" s="29">
        <v>65.976999996262094</v>
      </c>
      <c r="D110" s="29">
        <v>26.098424736712566</v>
      </c>
      <c r="E110" s="11">
        <v>0.56333503841009769</v>
      </c>
      <c r="F110" s="29">
        <v>-34.48921277441498</v>
      </c>
      <c r="G110" s="29">
        <v>-10.993223789232951</v>
      </c>
      <c r="H110" s="29">
        <v>13.516537011874888</v>
      </c>
      <c r="I110" s="29">
        <v>-41.559968349736913</v>
      </c>
    </row>
    <row r="111" spans="1:9" x14ac:dyDescent="0.2">
      <c r="A111" s="36">
        <v>40806</v>
      </c>
      <c r="B111" s="29">
        <v>-39.878618125992553</v>
      </c>
      <c r="C111" s="29">
        <v>61.227230678358758</v>
      </c>
      <c r="D111" s="29">
        <v>27.340875619278926</v>
      </c>
      <c r="E111" s="11">
        <v>0.89207599568093232</v>
      </c>
      <c r="F111" s="29">
        <v>-36.093603939342259</v>
      </c>
      <c r="G111" s="29">
        <v>-16.170265634827835</v>
      </c>
      <c r="H111" s="29">
        <v>15.949967817919616</v>
      </c>
      <c r="I111" s="29">
        <v>-36.779087244199665</v>
      </c>
    </row>
    <row r="112" spans="1:9" x14ac:dyDescent="0.2">
      <c r="A112" s="36">
        <v>40836</v>
      </c>
      <c r="B112" s="29">
        <v>-43.90481018275495</v>
      </c>
      <c r="C112" s="29">
        <v>61.877584245169345</v>
      </c>
      <c r="D112" s="29">
        <v>24.880041124852081</v>
      </c>
      <c r="E112" s="11">
        <v>-15.785635517815564</v>
      </c>
      <c r="F112" s="29">
        <v>-30.407769484294537</v>
      </c>
      <c r="G112" s="29">
        <v>-13.310447152584171</v>
      </c>
      <c r="H112" s="29">
        <v>15.277740622225235</v>
      </c>
      <c r="I112" s="29">
        <v>-40.075068088985027</v>
      </c>
    </row>
    <row r="113" spans="1:9" x14ac:dyDescent="0.2">
      <c r="A113" s="36">
        <v>40867</v>
      </c>
      <c r="B113" s="29">
        <v>-51.876135776270139</v>
      </c>
      <c r="C113" s="29">
        <v>63.896134560487667</v>
      </c>
      <c r="D113" s="29">
        <v>35.962559647780509</v>
      </c>
      <c r="E113" s="11">
        <v>-19.086794220510519</v>
      </c>
      <c r="F113" s="29">
        <v>-32.241796490024747</v>
      </c>
      <c r="G113" s="29">
        <v>-13.492586008810227</v>
      </c>
      <c r="H113" s="29">
        <v>14.894275922188214</v>
      </c>
      <c r="I113" s="29">
        <v>-40.565560186183127</v>
      </c>
    </row>
    <row r="114" spans="1:9" x14ac:dyDescent="0.2">
      <c r="A114" s="36">
        <v>40897</v>
      </c>
      <c r="B114" s="29">
        <v>-50.494911554165967</v>
      </c>
      <c r="C114" s="29">
        <v>67.685007643955615</v>
      </c>
      <c r="D114" s="29">
        <v>36.28489164898351</v>
      </c>
      <c r="E114" s="11">
        <v>-21.926167837631031</v>
      </c>
      <c r="F114" s="29">
        <v>-31.240942191614977</v>
      </c>
      <c r="G114" s="29">
        <v>-16.222353655507501</v>
      </c>
      <c r="H114" s="29">
        <v>15.661752385983794</v>
      </c>
      <c r="I114" s="29">
        <v>-39.8361491856867</v>
      </c>
    </row>
    <row r="115" spans="1:9" x14ac:dyDescent="0.2">
      <c r="A115" s="36">
        <v>40928</v>
      </c>
      <c r="B115" s="31">
        <v>-53</v>
      </c>
      <c r="C115" s="31">
        <v>68</v>
      </c>
      <c r="D115" s="31">
        <v>45</v>
      </c>
      <c r="E115" s="32">
        <v>-30</v>
      </c>
      <c r="F115" s="31">
        <v>-33</v>
      </c>
      <c r="G115" s="31">
        <v>-20</v>
      </c>
      <c r="H115" s="31">
        <v>15</v>
      </c>
      <c r="I115" s="31">
        <v>-45</v>
      </c>
    </row>
    <row r="116" spans="1:9" x14ac:dyDescent="0.2">
      <c r="A116" s="36">
        <v>40959</v>
      </c>
      <c r="B116" s="31">
        <v>-60</v>
      </c>
      <c r="C116" s="31">
        <v>64</v>
      </c>
      <c r="D116" s="31">
        <v>41</v>
      </c>
      <c r="E116" s="32">
        <v>-31</v>
      </c>
      <c r="F116" s="31">
        <v>-36</v>
      </c>
      <c r="G116" s="31">
        <v>-16</v>
      </c>
      <c r="H116" s="31">
        <v>19</v>
      </c>
      <c r="I116" s="31">
        <v>-43</v>
      </c>
    </row>
    <row r="117" spans="1:9" x14ac:dyDescent="0.2">
      <c r="A117" s="36">
        <v>40988</v>
      </c>
      <c r="B117" s="31">
        <v>-50</v>
      </c>
      <c r="C117" s="31">
        <v>67</v>
      </c>
      <c r="D117" s="31">
        <v>30</v>
      </c>
      <c r="E117" s="32">
        <v>-34</v>
      </c>
      <c r="F117" s="31">
        <v>-32</v>
      </c>
      <c r="G117" s="31">
        <v>-21</v>
      </c>
      <c r="H117" s="31">
        <v>16</v>
      </c>
      <c r="I117" s="31">
        <v>-42</v>
      </c>
    </row>
    <row r="118" spans="1:9" x14ac:dyDescent="0.2">
      <c r="A118" s="36">
        <v>41019</v>
      </c>
      <c r="B118" s="31">
        <v>-47</v>
      </c>
      <c r="C118" s="31">
        <v>65</v>
      </c>
      <c r="D118" s="31">
        <v>30</v>
      </c>
      <c r="E118" s="32">
        <v>-28</v>
      </c>
      <c r="F118" s="31">
        <v>-27</v>
      </c>
      <c r="G118" s="31">
        <v>-13</v>
      </c>
      <c r="H118" s="31">
        <v>18</v>
      </c>
      <c r="I118" s="31">
        <v>-45</v>
      </c>
    </row>
    <row r="119" spans="1:9" x14ac:dyDescent="0.2">
      <c r="A119" s="36">
        <v>41049</v>
      </c>
      <c r="B119" s="31">
        <v>-42</v>
      </c>
      <c r="C119" s="31">
        <v>65</v>
      </c>
      <c r="D119" s="31">
        <v>17</v>
      </c>
      <c r="E119" s="32">
        <v>-25</v>
      </c>
      <c r="F119" s="31">
        <v>-30</v>
      </c>
      <c r="G119" s="31">
        <v>-18</v>
      </c>
      <c r="H119" s="31">
        <v>17</v>
      </c>
      <c r="I119" s="31">
        <v>-50</v>
      </c>
    </row>
    <row r="120" spans="1:9" x14ac:dyDescent="0.2">
      <c r="A120" s="36">
        <v>41080</v>
      </c>
      <c r="B120" s="31">
        <v>-36</v>
      </c>
      <c r="C120" s="31">
        <v>66</v>
      </c>
      <c r="D120" s="31">
        <v>23</v>
      </c>
      <c r="E120" s="32">
        <v>-29</v>
      </c>
      <c r="F120" s="31">
        <v>-37</v>
      </c>
      <c r="G120" s="31">
        <v>-15</v>
      </c>
      <c r="H120" s="31">
        <v>14</v>
      </c>
      <c r="I120" s="31">
        <v>-46</v>
      </c>
    </row>
    <row r="121" spans="1:9" x14ac:dyDescent="0.2">
      <c r="A121" s="36">
        <v>41110</v>
      </c>
      <c r="B121" s="31">
        <v>-32</v>
      </c>
      <c r="C121" s="31">
        <v>58</v>
      </c>
      <c r="D121" s="31">
        <v>22</v>
      </c>
      <c r="E121" s="32">
        <v>-29</v>
      </c>
      <c r="F121" s="31">
        <v>-29</v>
      </c>
      <c r="G121" s="31">
        <v>-16</v>
      </c>
      <c r="H121" s="31">
        <v>16</v>
      </c>
      <c r="I121" s="31">
        <v>-45</v>
      </c>
    </row>
    <row r="122" spans="1:9" x14ac:dyDescent="0.2">
      <c r="A122" s="36">
        <v>41141</v>
      </c>
      <c r="B122" s="31">
        <v>-33</v>
      </c>
      <c r="C122" s="31">
        <v>59</v>
      </c>
      <c r="D122" s="31">
        <v>28</v>
      </c>
      <c r="E122" s="32">
        <v>-31</v>
      </c>
      <c r="F122" s="31">
        <v>-30</v>
      </c>
      <c r="G122" s="31">
        <v>-15</v>
      </c>
      <c r="H122" s="31">
        <v>14</v>
      </c>
      <c r="I122" s="31">
        <v>-46</v>
      </c>
    </row>
    <row r="123" spans="1:9" x14ac:dyDescent="0.2">
      <c r="A123" s="36">
        <v>41172</v>
      </c>
      <c r="B123" s="31">
        <v>-32</v>
      </c>
      <c r="C123" s="31">
        <v>58</v>
      </c>
      <c r="D123" s="31">
        <v>25</v>
      </c>
      <c r="E123" s="32">
        <v>-28</v>
      </c>
      <c r="F123" s="31">
        <v>-30</v>
      </c>
      <c r="G123" s="31">
        <v>-16</v>
      </c>
      <c r="H123" s="31">
        <v>17</v>
      </c>
      <c r="I123" s="31">
        <v>-47</v>
      </c>
    </row>
    <row r="124" spans="1:9" x14ac:dyDescent="0.2">
      <c r="A124" s="36">
        <v>41202</v>
      </c>
      <c r="B124" s="31">
        <v>-41</v>
      </c>
      <c r="C124" s="31">
        <v>67</v>
      </c>
      <c r="D124" s="31">
        <v>31</v>
      </c>
      <c r="E124" s="32">
        <v>-21</v>
      </c>
      <c r="F124" s="31">
        <v>-33</v>
      </c>
      <c r="G124" s="31">
        <v>-16</v>
      </c>
      <c r="H124" s="31">
        <v>14</v>
      </c>
      <c r="I124" s="31">
        <v>-45</v>
      </c>
    </row>
    <row r="125" spans="1:9" x14ac:dyDescent="0.2">
      <c r="A125" s="36">
        <v>41233</v>
      </c>
      <c r="B125" s="31">
        <v>-53.161209322934297</v>
      </c>
      <c r="C125" s="31">
        <v>60.60982726239196</v>
      </c>
      <c r="D125" s="31">
        <v>39.747147147614484</v>
      </c>
      <c r="E125" s="32">
        <v>-21.096365153137512</v>
      </c>
      <c r="F125" s="31">
        <v>-27.19520293596204</v>
      </c>
      <c r="G125" s="31">
        <v>-17.088015422445579</v>
      </c>
      <c r="H125" s="31">
        <v>13.40341624497481</v>
      </c>
      <c r="I125" s="31">
        <v>-50.411538847352737</v>
      </c>
    </row>
    <row r="126" spans="1:9" x14ac:dyDescent="0.2">
      <c r="A126" s="36">
        <v>41263</v>
      </c>
      <c r="B126" s="31">
        <v>-45.936536393528883</v>
      </c>
      <c r="C126" s="31">
        <v>64.522287956957641</v>
      </c>
      <c r="D126" s="31">
        <v>40.751499476629242</v>
      </c>
      <c r="E126" s="32">
        <v>-24.235801735760674</v>
      </c>
      <c r="F126" s="31">
        <v>-30.650156980455954</v>
      </c>
      <c r="G126" s="31">
        <v>-18.238027835432149</v>
      </c>
      <c r="H126" s="31">
        <v>13.954341381848575</v>
      </c>
      <c r="I126" s="31">
        <v>-51.929958948688828</v>
      </c>
    </row>
    <row r="127" spans="1:9" x14ac:dyDescent="0.2">
      <c r="A127" s="36">
        <v>41294</v>
      </c>
      <c r="B127" s="31">
        <v>-41.726014777520504</v>
      </c>
      <c r="C127" s="31">
        <v>58.4422725193891</v>
      </c>
      <c r="D127" s="31">
        <v>25.228423452654841</v>
      </c>
      <c r="E127" s="32">
        <v>-20.563550308960874</v>
      </c>
      <c r="F127" s="31">
        <v>-30.945517362005464</v>
      </c>
      <c r="G127" s="31">
        <v>-14.273287471223702</v>
      </c>
      <c r="H127" s="31">
        <v>15.292627036627703</v>
      </c>
      <c r="I127" s="31">
        <v>-47.27757511787815</v>
      </c>
    </row>
    <row r="128" spans="1:9" x14ac:dyDescent="0.2">
      <c r="A128" s="36">
        <v>41325</v>
      </c>
      <c r="B128" s="31">
        <v>-41.514953562424218</v>
      </c>
      <c r="C128" s="31">
        <v>64.111836735637226</v>
      </c>
      <c r="D128" s="31">
        <v>27.809866829812076</v>
      </c>
      <c r="E128" s="32">
        <v>-28.543037500636196</v>
      </c>
      <c r="F128" s="31">
        <v>-31.613258697086028</v>
      </c>
      <c r="G128" s="31">
        <v>-15.817823631390239</v>
      </c>
      <c r="H128" s="31">
        <v>11.602570910590938</v>
      </c>
      <c r="I128" s="31">
        <v>-46.302768399633095</v>
      </c>
    </row>
    <row r="129" spans="1:9" x14ac:dyDescent="0.2">
      <c r="A129" s="36">
        <v>41353</v>
      </c>
      <c r="B129" s="31">
        <v>-51.037974072347097</v>
      </c>
      <c r="C129" s="31">
        <v>54.004713565005943</v>
      </c>
      <c r="D129" s="31">
        <v>27.033200824063293</v>
      </c>
      <c r="E129" s="32">
        <v>-33.60733023810625</v>
      </c>
      <c r="F129" s="31">
        <v>-30.881904266379657</v>
      </c>
      <c r="G129" s="31">
        <v>-16.600992140501294</v>
      </c>
      <c r="H129" s="31">
        <v>14.818239528311773</v>
      </c>
      <c r="I129" s="31">
        <v>-49.553975184437334</v>
      </c>
    </row>
    <row r="130" spans="1:9" x14ac:dyDescent="0.2">
      <c r="A130" s="36">
        <v>41384</v>
      </c>
      <c r="B130" s="31">
        <v>-53.960052388056887</v>
      </c>
      <c r="C130" s="31">
        <v>55.672200530571345</v>
      </c>
      <c r="D130" s="31">
        <v>29.63232997353311</v>
      </c>
      <c r="E130" s="32">
        <v>-30.620955098615703</v>
      </c>
      <c r="F130" s="31">
        <v>-24.551256584734194</v>
      </c>
      <c r="G130" s="31">
        <v>-14.68431642562039</v>
      </c>
      <c r="H130" s="31">
        <v>12.634411508115855</v>
      </c>
      <c r="I130" s="31">
        <v>-50.184863667409779</v>
      </c>
    </row>
    <row r="131" spans="1:9" x14ac:dyDescent="0.2">
      <c r="A131" s="36">
        <v>41414</v>
      </c>
      <c r="B131" s="31">
        <v>-47.769537399877528</v>
      </c>
      <c r="C131" s="31">
        <v>56.654253726002395</v>
      </c>
      <c r="D131" s="31">
        <v>29.171536783620592</v>
      </c>
      <c r="E131" s="32">
        <v>-25.3186665727529</v>
      </c>
      <c r="F131" s="31">
        <v>-30.231190539584723</v>
      </c>
      <c r="G131" s="31">
        <v>-14.690806160154747</v>
      </c>
      <c r="H131" s="31">
        <v>13.471420163896591</v>
      </c>
      <c r="I131" s="31">
        <v>-46.292899604236396</v>
      </c>
    </row>
    <row r="132" spans="1:9" x14ac:dyDescent="0.2">
      <c r="A132" s="36">
        <v>41445</v>
      </c>
      <c r="B132" s="31">
        <v>-45.915779093232281</v>
      </c>
      <c r="C132" s="31">
        <v>57.752683333210243</v>
      </c>
      <c r="D132" s="31">
        <v>24.531840644525428</v>
      </c>
      <c r="E132" s="32">
        <v>-30.306856355219782</v>
      </c>
      <c r="F132" s="31">
        <v>-34.390699594285202</v>
      </c>
      <c r="G132" s="31">
        <v>-17.826757064413194</v>
      </c>
      <c r="H132" s="31">
        <v>13.094033874099269</v>
      </c>
      <c r="I132" s="31">
        <v>-47.525104280536745</v>
      </c>
    </row>
    <row r="133" spans="1:9" x14ac:dyDescent="0.2">
      <c r="A133" s="36">
        <v>41475</v>
      </c>
      <c r="B133" s="31">
        <v>-40.420569739524502</v>
      </c>
      <c r="C133" s="31">
        <v>56.470145355942314</v>
      </c>
      <c r="D133" s="31">
        <v>26.326088580442569</v>
      </c>
      <c r="E133" s="32">
        <v>-28.95882349092053</v>
      </c>
      <c r="F133" s="31">
        <v>-31.605448707349343</v>
      </c>
      <c r="G133" s="31">
        <v>-17.699771144882103</v>
      </c>
      <c r="H133" s="31">
        <v>13.697211992549063</v>
      </c>
      <c r="I133" s="31">
        <v>-53.946064170024535</v>
      </c>
    </row>
    <row r="134" spans="1:9" x14ac:dyDescent="0.2">
      <c r="A134" s="36">
        <v>41506</v>
      </c>
      <c r="B134" s="31">
        <v>-38.844087420711872</v>
      </c>
      <c r="C134" s="31">
        <v>53.734461860751622</v>
      </c>
      <c r="D134" s="31">
        <v>25.967505343229089</v>
      </c>
      <c r="E134" s="32">
        <v>-32.197211858206884</v>
      </c>
      <c r="F134" s="31">
        <v>-28.242376288140772</v>
      </c>
      <c r="G134" s="31">
        <v>-16.903053721564724</v>
      </c>
      <c r="H134" s="31">
        <v>12.819039685875602</v>
      </c>
      <c r="I134" s="31">
        <v>-46.8579118628762</v>
      </c>
    </row>
    <row r="135" spans="1:9" x14ac:dyDescent="0.2">
      <c r="A135" s="36">
        <v>41537</v>
      </c>
      <c r="B135" s="31">
        <v>-26.697581127911391</v>
      </c>
      <c r="C135" s="31">
        <v>51.224862084943162</v>
      </c>
      <c r="D135" s="31">
        <v>17.010768719462224</v>
      </c>
      <c r="E135" s="32">
        <v>-32.913959901975325</v>
      </c>
      <c r="F135" s="31">
        <v>-31.606553093986939</v>
      </c>
      <c r="G135" s="31">
        <v>-13.489911686642676</v>
      </c>
      <c r="H135" s="31">
        <v>14.186037179292168</v>
      </c>
      <c r="I135" s="31">
        <v>-47.638274250187486</v>
      </c>
    </row>
    <row r="136" spans="1:9" x14ac:dyDescent="0.2">
      <c r="A136" s="36">
        <v>41567</v>
      </c>
      <c r="B136" s="31">
        <v>-23.159619899129307</v>
      </c>
      <c r="C136" s="31">
        <v>45.735028100823982</v>
      </c>
      <c r="D136" s="31">
        <v>12.186523195704913</v>
      </c>
      <c r="E136" s="32">
        <v>-16.532843711810994</v>
      </c>
      <c r="F136" s="31">
        <v>-26.977592731130709</v>
      </c>
      <c r="G136" s="31">
        <v>-10.70258612329666</v>
      </c>
      <c r="H136" s="31">
        <v>16.611756989840583</v>
      </c>
      <c r="I136" s="31">
        <v>-43.703032617211655</v>
      </c>
    </row>
    <row r="137" spans="1:9" x14ac:dyDescent="0.2">
      <c r="A137" s="36">
        <v>41598</v>
      </c>
      <c r="B137" s="31">
        <v>-23.977839964277472</v>
      </c>
      <c r="C137" s="31">
        <v>52.257211228338257</v>
      </c>
      <c r="D137" s="31">
        <v>17.744948795300324</v>
      </c>
      <c r="E137" s="32">
        <v>-14.985998888153372</v>
      </c>
      <c r="F137" s="31">
        <v>-24.419733842952073</v>
      </c>
      <c r="G137" s="31">
        <v>-11.724803174699321</v>
      </c>
      <c r="H137" s="31">
        <v>14.670159021651855</v>
      </c>
      <c r="I137" s="31">
        <v>-40.407656147613494</v>
      </c>
    </row>
    <row r="138" spans="1:9" x14ac:dyDescent="0.2">
      <c r="A138" s="36">
        <v>41628</v>
      </c>
      <c r="B138" s="31">
        <v>-15.412270380612492</v>
      </c>
      <c r="C138" s="31">
        <v>55.422953989700289</v>
      </c>
      <c r="D138" s="31">
        <v>23.411174409652144</v>
      </c>
      <c r="E138" s="32">
        <v>-3.0702341159301239</v>
      </c>
      <c r="F138" s="31">
        <v>-15.405319507793855</v>
      </c>
      <c r="G138" s="31">
        <v>-7.3989643115523647</v>
      </c>
      <c r="H138" s="31">
        <v>14.350808861258965</v>
      </c>
      <c r="I138" s="31">
        <v>-32.638939287479822</v>
      </c>
    </row>
    <row r="139" spans="1:9" x14ac:dyDescent="0.2">
      <c r="A139" s="36">
        <v>41659</v>
      </c>
      <c r="B139" s="31">
        <v>-11.861970894259812</v>
      </c>
      <c r="C139" s="31">
        <v>46.980920837359939</v>
      </c>
      <c r="D139" s="31">
        <v>13.883945994515889</v>
      </c>
      <c r="E139" s="32">
        <v>-19.584862424971409</v>
      </c>
      <c r="F139" s="31">
        <v>-24.06482224088289</v>
      </c>
      <c r="G139" s="31">
        <v>-12.730894599712514</v>
      </c>
      <c r="H139" s="31">
        <v>14.701676368253947</v>
      </c>
      <c r="I139" s="31">
        <v>-41.924291598215042</v>
      </c>
    </row>
    <row r="140" spans="1:9" x14ac:dyDescent="0.2">
      <c r="A140" s="36">
        <v>41690</v>
      </c>
      <c r="B140" s="31">
        <v>-20.332239516678008</v>
      </c>
      <c r="C140" s="31">
        <v>41.258973710226364</v>
      </c>
      <c r="D140" s="31">
        <v>19.138741472713956</v>
      </c>
      <c r="E140" s="32">
        <v>-10.903856740100501</v>
      </c>
      <c r="F140" s="31">
        <v>-19.604455192313264</v>
      </c>
      <c r="G140" s="31">
        <v>-8.2906791270596347</v>
      </c>
      <c r="H140" s="31">
        <v>19.357723809352581</v>
      </c>
      <c r="I140" s="31">
        <v>-36.426205838155632</v>
      </c>
    </row>
    <row r="141" spans="1:9" x14ac:dyDescent="0.2">
      <c r="A141" s="36">
        <v>41718</v>
      </c>
      <c r="B141" s="31">
        <v>-12.301044882320312</v>
      </c>
      <c r="C141" s="31">
        <v>47.052415877561302</v>
      </c>
      <c r="D141" s="31">
        <v>19.176891410869874</v>
      </c>
      <c r="E141" s="32">
        <v>-5.4050883123972877</v>
      </c>
      <c r="F141" s="31">
        <v>-23.674689207214371</v>
      </c>
      <c r="G141" s="31">
        <v>-8.82033039232752</v>
      </c>
      <c r="H141" s="31">
        <v>16.413324419637025</v>
      </c>
      <c r="I141" s="31">
        <v>-36.129460332600118</v>
      </c>
    </row>
    <row r="142" spans="1:9" x14ac:dyDescent="0.2">
      <c r="A142" s="36">
        <v>41749</v>
      </c>
      <c r="B142" s="31">
        <v>-21.226938403620544</v>
      </c>
      <c r="C142" s="31">
        <v>44.036303898727084</v>
      </c>
      <c r="D142" s="31">
        <v>16.120763172433261</v>
      </c>
      <c r="E142" s="32">
        <v>-11.691098531994806</v>
      </c>
      <c r="F142" s="31">
        <v>-24.220888823755708</v>
      </c>
      <c r="G142" s="31">
        <v>-11.451917550397953</v>
      </c>
      <c r="H142" s="31">
        <v>12.600226002441964</v>
      </c>
      <c r="I142" s="31">
        <v>-38.115533997967461</v>
      </c>
    </row>
    <row r="143" spans="1:9" x14ac:dyDescent="0.2">
      <c r="A143" s="36">
        <v>41779</v>
      </c>
      <c r="B143" s="31">
        <v>-19.86172962499548</v>
      </c>
      <c r="C143" s="31">
        <v>49.114545394134439</v>
      </c>
      <c r="D143" s="31">
        <v>23.405230370183236</v>
      </c>
      <c r="E143" s="32">
        <v>-12.783252399071943</v>
      </c>
      <c r="F143" s="31">
        <v>-26.175797873699089</v>
      </c>
      <c r="G143" s="31">
        <v>-11.170684222816263</v>
      </c>
      <c r="H143" s="31">
        <v>14.152926894089799</v>
      </c>
      <c r="I143" s="31">
        <v>-40.813505146667957</v>
      </c>
    </row>
    <row r="144" spans="1:9" x14ac:dyDescent="0.2">
      <c r="A144" s="36">
        <v>41810</v>
      </c>
      <c r="B144" s="31">
        <v>-23.510608182019833</v>
      </c>
      <c r="C144" s="31">
        <v>39.105024396234583</v>
      </c>
      <c r="D144" s="31">
        <v>16.287419899481133</v>
      </c>
      <c r="E144" s="32">
        <v>-14.888813474698479</v>
      </c>
      <c r="F144" s="31">
        <v>-25.76763850912209</v>
      </c>
      <c r="G144" s="31">
        <v>-13.010256881762952</v>
      </c>
      <c r="H144" s="31">
        <v>12.242112609174887</v>
      </c>
      <c r="I144" s="31">
        <v>-40.210686068430704</v>
      </c>
    </row>
    <row r="145" spans="1:9" x14ac:dyDescent="0.2">
      <c r="A145" s="36">
        <v>41840</v>
      </c>
      <c r="B145" s="31">
        <v>-29.718533815843358</v>
      </c>
      <c r="C145" s="31">
        <v>41.95841988278741</v>
      </c>
      <c r="D145" s="31">
        <v>17.574782487712891</v>
      </c>
      <c r="E145" s="32">
        <v>-14.652861156968006</v>
      </c>
      <c r="F145" s="31">
        <v>-21.831614706766121</v>
      </c>
      <c r="G145" s="31">
        <v>-10.844692772791909</v>
      </c>
      <c r="H145" s="31">
        <v>9.3323443429837152</v>
      </c>
      <c r="I145" s="31">
        <v>-39.255990645342067</v>
      </c>
    </row>
    <row r="146" spans="1:9" x14ac:dyDescent="0.2">
      <c r="A146" s="36">
        <v>41871</v>
      </c>
      <c r="B146" s="31">
        <v>-31.299073523952387</v>
      </c>
      <c r="C146" s="31">
        <v>30.502068157621654</v>
      </c>
      <c r="D146" s="31">
        <v>12.110103914865952</v>
      </c>
      <c r="E146" s="32">
        <v>-12.144014038418518</v>
      </c>
      <c r="F146" s="31">
        <v>-23.630014862200849</v>
      </c>
      <c r="G146" s="31">
        <v>-11.853880281794623</v>
      </c>
      <c r="H146" s="31">
        <v>13.409587536705256</v>
      </c>
      <c r="I146" s="31">
        <v>-46.306485994643452</v>
      </c>
    </row>
    <row r="147" spans="1:9" x14ac:dyDescent="0.2">
      <c r="A147" s="36">
        <v>41902</v>
      </c>
      <c r="B147" s="31">
        <v>-31.299073523952387</v>
      </c>
      <c r="C147" s="31">
        <v>30.502068157621654</v>
      </c>
      <c r="D147" s="31">
        <v>12.110103914865952</v>
      </c>
      <c r="E147" s="32">
        <v>-12.144014038418518</v>
      </c>
      <c r="F147" s="31">
        <v>-23.630014862200849</v>
      </c>
      <c r="G147" s="31">
        <v>-11.853880281794623</v>
      </c>
      <c r="H147" s="31">
        <v>13.409587536705256</v>
      </c>
      <c r="I147" s="31">
        <v>-46.306485994643452</v>
      </c>
    </row>
    <row r="148" spans="1:9" x14ac:dyDescent="0.2">
      <c r="A148" s="36">
        <v>41932</v>
      </c>
      <c r="B148" s="31">
        <v>-35.178283278878958</v>
      </c>
      <c r="C148" s="31">
        <v>27.236407156690468</v>
      </c>
      <c r="D148" s="31">
        <v>11.39607236425223</v>
      </c>
      <c r="E148" s="32">
        <v>-13.549260896262988</v>
      </c>
      <c r="F148" s="31">
        <v>-29.436951451594123</v>
      </c>
      <c r="G148" s="31">
        <v>-11.479871399886257</v>
      </c>
      <c r="H148" s="31">
        <v>12.60389067302763</v>
      </c>
      <c r="I148" s="31">
        <v>-48.113880560175389</v>
      </c>
    </row>
    <row r="149" spans="1:9" x14ac:dyDescent="0.2">
      <c r="A149" s="36">
        <v>41963</v>
      </c>
      <c r="B149" s="31">
        <v>-41.242538239484595</v>
      </c>
      <c r="C149" s="31">
        <v>30.263810930877032</v>
      </c>
      <c r="D149" s="31">
        <v>14.88290151519281</v>
      </c>
      <c r="E149" s="32">
        <v>-17.93064442550633</v>
      </c>
      <c r="F149" s="31">
        <v>-31.986105145224482</v>
      </c>
      <c r="G149" s="31">
        <v>-12.529174881326462</v>
      </c>
      <c r="H149" s="31">
        <v>12.065305076520385</v>
      </c>
      <c r="I149" s="31">
        <v>-47.915381251279328</v>
      </c>
    </row>
    <row r="150" spans="1:9" x14ac:dyDescent="0.2">
      <c r="A150" s="36">
        <v>41993</v>
      </c>
      <c r="B150" s="31">
        <v>-42.54825281344678</v>
      </c>
      <c r="C150" s="31">
        <v>29.476027390906427</v>
      </c>
      <c r="D150" s="31">
        <v>12.607184920923119</v>
      </c>
      <c r="E150" s="32">
        <v>-20.555789485800258</v>
      </c>
      <c r="F150" s="31">
        <v>-30.391114763289309</v>
      </c>
      <c r="G150" s="31">
        <v>-15.483020543968328</v>
      </c>
      <c r="H150" s="31">
        <v>11.166531926762961</v>
      </c>
      <c r="I150" s="31">
        <v>-51.616759278411671</v>
      </c>
    </row>
    <row r="151" spans="1:9" x14ac:dyDescent="0.2">
      <c r="A151" s="36">
        <v>42024</v>
      </c>
      <c r="B151" s="31">
        <v>-37.191442554060217</v>
      </c>
      <c r="C151" s="31">
        <v>29.11011712602923</v>
      </c>
      <c r="D151" s="31">
        <v>9.6004442618530046</v>
      </c>
      <c r="E151" s="32">
        <v>-23.182723850216117</v>
      </c>
      <c r="F151" s="31">
        <v>-25.449990790002946</v>
      </c>
      <c r="G151" s="31">
        <v>-13.980496636936664</v>
      </c>
      <c r="H151" s="31">
        <v>13.884606408549264</v>
      </c>
      <c r="I151" s="31">
        <v>-46.872741135622938</v>
      </c>
    </row>
    <row r="152" spans="1:9" x14ac:dyDescent="0.2">
      <c r="A152" s="36">
        <v>42055</v>
      </c>
      <c r="B152" s="31">
        <v>-34.900025113095559</v>
      </c>
      <c r="C152" s="31">
        <v>22.411847946043235</v>
      </c>
      <c r="D152" s="31">
        <v>3.5508946036251428</v>
      </c>
      <c r="E152" s="32">
        <v>-12.654764334655344</v>
      </c>
      <c r="F152" s="31">
        <v>-23.65787086096779</v>
      </c>
      <c r="G152" s="31">
        <v>-12.83199952135609</v>
      </c>
      <c r="H152" s="31">
        <v>16.751311446374473</v>
      </c>
      <c r="I152" s="31">
        <v>-49.071079708198411</v>
      </c>
    </row>
    <row r="153" spans="1:9" x14ac:dyDescent="0.2">
      <c r="A153" s="36">
        <v>42083</v>
      </c>
      <c r="B153" s="31">
        <v>-34.508388618499367</v>
      </c>
      <c r="C153" s="31">
        <v>25.633930242280247</v>
      </c>
      <c r="D153" s="31">
        <v>15.291162586142374</v>
      </c>
      <c r="E153" s="32">
        <v>-19.445374190711881</v>
      </c>
      <c r="F153" s="31">
        <v>-27.261863157680718</v>
      </c>
      <c r="G153" s="31">
        <v>-11.328320850494253</v>
      </c>
      <c r="H153" s="31">
        <v>14.279052662926754</v>
      </c>
      <c r="I153" s="31">
        <v>-48.260642890352642</v>
      </c>
    </row>
    <row r="154" spans="1:9" x14ac:dyDescent="0.2">
      <c r="A154" s="36">
        <v>42114</v>
      </c>
      <c r="B154" s="31">
        <v>-37.122113313114163</v>
      </c>
      <c r="C154" s="31">
        <v>26.545853047272551</v>
      </c>
      <c r="D154" s="31">
        <v>9.7002873414599833</v>
      </c>
      <c r="E154" s="32">
        <v>-13.718931908462931</v>
      </c>
      <c r="F154" s="31">
        <v>-26.86795234962965</v>
      </c>
      <c r="G154" s="31">
        <v>-12.797221542209623</v>
      </c>
      <c r="H154" s="31">
        <v>14.643188923987294</v>
      </c>
      <c r="I154" s="31">
        <v>-46.526087201749093</v>
      </c>
    </row>
    <row r="155" spans="1:9" x14ac:dyDescent="0.2">
      <c r="A155" s="36">
        <v>42144</v>
      </c>
      <c r="B155" s="31">
        <v>-35.728862318201699</v>
      </c>
      <c r="C155" s="31">
        <v>21.022543768911298</v>
      </c>
      <c r="D155" s="31">
        <v>7.8301499197133495</v>
      </c>
      <c r="E155" s="32">
        <v>-15.671767509377929</v>
      </c>
      <c r="F155" s="31">
        <v>-27.057023373878273</v>
      </c>
      <c r="G155" s="31">
        <v>-11.669785447674938</v>
      </c>
      <c r="H155" s="31">
        <v>15.576741715766406</v>
      </c>
      <c r="I155" s="31">
        <v>-47.223257904576663</v>
      </c>
    </row>
    <row r="156" spans="1:9" x14ac:dyDescent="0.2">
      <c r="A156" s="36">
        <v>42175</v>
      </c>
      <c r="B156" s="31">
        <v>-30.048723659287695</v>
      </c>
      <c r="C156" s="31">
        <v>30.924920898576776</v>
      </c>
      <c r="D156" s="31">
        <v>15.850427610592387</v>
      </c>
      <c r="E156" s="32">
        <v>-15.622045027053588</v>
      </c>
      <c r="F156" s="31">
        <v>-34.562396920814244</v>
      </c>
      <c r="G156" s="31">
        <v>-18.802941778839468</v>
      </c>
      <c r="H156" s="31">
        <v>11.164339980353574</v>
      </c>
      <c r="I156" s="31">
        <v>-49.830501197350799</v>
      </c>
    </row>
    <row r="157" spans="1:9" x14ac:dyDescent="0.2">
      <c r="A157" s="36">
        <v>42205</v>
      </c>
      <c r="B157" s="31">
        <v>-30.77373236194201</v>
      </c>
      <c r="C157" s="31">
        <v>35.14470767302074</v>
      </c>
      <c r="D157" s="31">
        <v>15.04423656314369</v>
      </c>
      <c r="E157" s="32">
        <v>-17.95919842447671</v>
      </c>
      <c r="F157" s="31">
        <v>-14.670242232118627</v>
      </c>
      <c r="G157" s="31">
        <v>-12.989974414879381</v>
      </c>
      <c r="H157" s="31">
        <v>15.503046629542652</v>
      </c>
      <c r="I157" s="31">
        <v>-46.922554907651119</v>
      </c>
    </row>
    <row r="158" spans="1:9" x14ac:dyDescent="0.2">
      <c r="A158" s="36">
        <v>42236</v>
      </c>
      <c r="B158" s="31">
        <v>-34.112888748589086</v>
      </c>
      <c r="C158" s="31">
        <v>38.280753205930147</v>
      </c>
      <c r="D158" s="31">
        <v>29.401172833520491</v>
      </c>
      <c r="E158" s="32">
        <v>-13.569471657877401</v>
      </c>
      <c r="F158" s="31">
        <v>-12.511908815217014</v>
      </c>
      <c r="G158" s="31">
        <v>-12.641263500328852</v>
      </c>
      <c r="H158" s="31">
        <v>15.61406823828022</v>
      </c>
      <c r="I158" s="31">
        <v>-49.384172195958165</v>
      </c>
    </row>
    <row r="159" spans="1:9" x14ac:dyDescent="0.2">
      <c r="A159" s="36">
        <v>42267</v>
      </c>
      <c r="B159" s="31">
        <v>-27.143232230947937</v>
      </c>
      <c r="C159" s="31">
        <v>34.233369339709434</v>
      </c>
      <c r="D159" s="31">
        <v>23.168241518942818</v>
      </c>
      <c r="E159" s="32">
        <v>-13.683455417530757</v>
      </c>
      <c r="F159" s="31">
        <v>-11.549774582994022</v>
      </c>
      <c r="G159" s="31">
        <v>-12.561742864759935</v>
      </c>
      <c r="H159" s="31">
        <v>11.755372820968431</v>
      </c>
      <c r="I159" s="31">
        <v>-46.266226293543838</v>
      </c>
    </row>
    <row r="160" spans="1:9" x14ac:dyDescent="0.2">
      <c r="A160" s="36">
        <v>42297</v>
      </c>
      <c r="B160" s="31">
        <v>-30.809030000389807</v>
      </c>
      <c r="C160" s="31">
        <v>37.012275129054295</v>
      </c>
      <c r="D160" s="31">
        <v>20.309064538109176</v>
      </c>
      <c r="E160" s="32">
        <v>-15.02106187604384</v>
      </c>
      <c r="F160" s="31">
        <v>-12.92778149103747</v>
      </c>
      <c r="G160" s="31">
        <v>-14.969111441979035</v>
      </c>
      <c r="H160" s="31">
        <v>12.931142570702599</v>
      </c>
      <c r="I160" s="31">
        <v>-49.571066827904318</v>
      </c>
    </row>
    <row r="161" spans="1:9" x14ac:dyDescent="0.2">
      <c r="A161" s="36">
        <v>42328</v>
      </c>
      <c r="B161" s="31">
        <v>-26.115614882800514</v>
      </c>
      <c r="C161" s="31">
        <v>40.610986064009801</v>
      </c>
      <c r="D161" s="31">
        <v>23.388315407520924</v>
      </c>
      <c r="E161" s="32">
        <v>-14.776928988425734</v>
      </c>
      <c r="F161" s="31">
        <v>-14.212183764971527</v>
      </c>
      <c r="G161" s="31">
        <v>-14.789059799901148</v>
      </c>
      <c r="H161" s="31">
        <v>12.652618183148867</v>
      </c>
      <c r="I161" s="31">
        <v>-45.585908996187598</v>
      </c>
    </row>
    <row r="162" spans="1:9" x14ac:dyDescent="0.2">
      <c r="A162" s="36">
        <v>42358</v>
      </c>
      <c r="B162" s="31">
        <v>-22.966719723443248</v>
      </c>
      <c r="C162" s="31">
        <v>36.130318221710567</v>
      </c>
      <c r="D162" s="31">
        <v>20.285019557596321</v>
      </c>
      <c r="E162" s="32">
        <v>-12.199071370044946</v>
      </c>
      <c r="F162" s="31">
        <v>-12.060175267222036</v>
      </c>
      <c r="G162" s="31">
        <v>-15.043052956222974</v>
      </c>
      <c r="H162" s="31">
        <v>13.017743824502032</v>
      </c>
      <c r="I162" s="31">
        <v>-49.962643017941858</v>
      </c>
    </row>
    <row r="163" spans="1:9" x14ac:dyDescent="0.2">
      <c r="A163" s="36">
        <v>42389</v>
      </c>
      <c r="B163" s="31">
        <v>-26.21342333506967</v>
      </c>
      <c r="C163" s="31">
        <v>34.191839179480553</v>
      </c>
      <c r="D163" s="31">
        <v>22.657092167382359</v>
      </c>
      <c r="E163" s="32">
        <v>-7.2188306972448766</v>
      </c>
      <c r="F163" s="31">
        <v>-11.220496950883538</v>
      </c>
      <c r="G163" s="31">
        <v>-14.444117637472853</v>
      </c>
      <c r="H163" s="31">
        <v>11.370274274172699</v>
      </c>
      <c r="I163" s="31">
        <v>-52.155140597251972</v>
      </c>
    </row>
    <row r="164" spans="1:9" x14ac:dyDescent="0.2">
      <c r="A164" s="36">
        <v>42420</v>
      </c>
      <c r="B164" s="31">
        <v>-28.732566647882603</v>
      </c>
      <c r="C164" s="31">
        <v>39.604806501644489</v>
      </c>
      <c r="D164" s="31">
        <v>20.233484881164685</v>
      </c>
      <c r="E164" s="32">
        <v>-8.3807123108279651</v>
      </c>
      <c r="F164" s="31">
        <v>-10.699835562561857</v>
      </c>
      <c r="G164" s="31">
        <v>-14.675627235175675</v>
      </c>
      <c r="H164" s="31">
        <v>11.627261205669122</v>
      </c>
      <c r="I164" s="31">
        <v>-55.843532482938656</v>
      </c>
    </row>
    <row r="165" spans="1:9" x14ac:dyDescent="0.2">
      <c r="A165" s="36">
        <v>42449</v>
      </c>
      <c r="B165" s="31">
        <v>-32.875780335007562</v>
      </c>
      <c r="C165" s="31">
        <v>38.66379603543804</v>
      </c>
      <c r="D165" s="31">
        <v>23.374863474206521</v>
      </c>
      <c r="E165" s="32">
        <v>-5.1463829525409484</v>
      </c>
      <c r="F165" s="31">
        <v>-9.7275939386864287</v>
      </c>
      <c r="G165" s="31">
        <v>-15.06514197014114</v>
      </c>
      <c r="H165" s="31">
        <v>10.384131094884641</v>
      </c>
      <c r="I165" s="31">
        <v>-60.172903454563937</v>
      </c>
    </row>
    <row r="166" spans="1:9" x14ac:dyDescent="0.2">
      <c r="A166" s="36">
        <v>42480</v>
      </c>
      <c r="B166" s="31">
        <v>-40.320658937271084</v>
      </c>
      <c r="C166" s="31">
        <v>39.448882882034006</v>
      </c>
      <c r="D166" s="31">
        <v>27.353317019426481</v>
      </c>
      <c r="E166" s="32">
        <v>-12.664866239488653</v>
      </c>
      <c r="F166" s="31">
        <v>-11.282852173875678</v>
      </c>
      <c r="G166" s="31">
        <v>-17.606088989216218</v>
      </c>
      <c r="H166" s="31">
        <v>11.931910460532748</v>
      </c>
      <c r="I166" s="31">
        <v>-65.17344179671467</v>
      </c>
    </row>
    <row r="167" spans="1:9" x14ac:dyDescent="0.2">
      <c r="A167" s="36">
        <v>42510</v>
      </c>
      <c r="B167" s="31">
        <v>-44.780275818799041</v>
      </c>
      <c r="C167" s="31">
        <v>42.102080738171416</v>
      </c>
      <c r="D167" s="31">
        <v>26.5707716931406</v>
      </c>
      <c r="E167" s="32">
        <v>-4.3537118344857362</v>
      </c>
      <c r="F167" s="31">
        <v>-10.529450407847579</v>
      </c>
      <c r="G167" s="31">
        <v>-14.967139953640125</v>
      </c>
      <c r="H167" s="31">
        <v>12.008125799535597</v>
      </c>
      <c r="I167" s="31">
        <v>-61.377482614494575</v>
      </c>
    </row>
    <row r="168" spans="1:9" x14ac:dyDescent="0.2">
      <c r="A168" s="36">
        <v>42541</v>
      </c>
      <c r="B168" s="31">
        <v>-43.414135466152779</v>
      </c>
      <c r="C168" s="31">
        <v>38.468101267666526</v>
      </c>
      <c r="D168" s="31">
        <v>19.776241215132508</v>
      </c>
      <c r="E168" s="32">
        <v>-10.620381133245603</v>
      </c>
      <c r="F168" s="31">
        <v>-11.257417831880293</v>
      </c>
      <c r="G168" s="31">
        <v>-11.967483363939103</v>
      </c>
      <c r="H168" s="31">
        <v>16.325737284904363</v>
      </c>
      <c r="I168" s="31">
        <v>-60.486376590858491</v>
      </c>
    </row>
    <row r="169" spans="1:9" x14ac:dyDescent="0.2">
      <c r="A169" s="36">
        <v>42571</v>
      </c>
      <c r="B169" s="31">
        <v>-39.316635279610352</v>
      </c>
      <c r="C169" s="31">
        <v>37.308523802686111</v>
      </c>
      <c r="D169" s="31">
        <v>19.180361946926229</v>
      </c>
      <c r="E169" s="32">
        <v>-8.9044817733433881</v>
      </c>
      <c r="F169" s="31">
        <v>-13.208367990720211</v>
      </c>
      <c r="G169" s="31">
        <v>-12.257235591479612</v>
      </c>
      <c r="H169" s="31">
        <v>15.240127231836043</v>
      </c>
      <c r="I169" s="31">
        <v>-58.98559130689835</v>
      </c>
    </row>
    <row r="170" spans="1:9" x14ac:dyDescent="0.2">
      <c r="A170" s="36">
        <v>42602</v>
      </c>
      <c r="B170" s="31">
        <v>-37.823170920533961</v>
      </c>
      <c r="C170" s="31">
        <v>44.512122577717172</v>
      </c>
      <c r="D170" s="31">
        <v>12.852819548856791</v>
      </c>
      <c r="E170" s="32">
        <v>-8.4129448711912893</v>
      </c>
      <c r="F170" s="31">
        <v>-13.307642916005745</v>
      </c>
      <c r="G170" s="31">
        <v>-9.8104601640559181</v>
      </c>
      <c r="H170" s="31">
        <v>10.478477440767312</v>
      </c>
      <c r="I170" s="31">
        <v>-57.595196444359111</v>
      </c>
    </row>
    <row r="171" spans="1:9" x14ac:dyDescent="0.2">
      <c r="A171" s="36">
        <v>42633</v>
      </c>
      <c r="B171" s="31">
        <v>-38.05440574612448</v>
      </c>
      <c r="C171" s="31">
        <v>39.849128632150681</v>
      </c>
      <c r="D171" s="31">
        <v>14.71445885682467</v>
      </c>
      <c r="E171" s="32">
        <v>-10.379893149318766</v>
      </c>
      <c r="F171" s="31">
        <v>-10.565777945318239</v>
      </c>
      <c r="G171" s="31">
        <v>-11.081422303309241</v>
      </c>
      <c r="H171" s="31">
        <v>17.918670336358005</v>
      </c>
      <c r="I171" s="31">
        <v>-60.960898085905342</v>
      </c>
    </row>
    <row r="172" spans="1:9" x14ac:dyDescent="0.2">
      <c r="A172" s="36">
        <v>42663</v>
      </c>
      <c r="B172" s="31">
        <v>-50.888254029691652</v>
      </c>
      <c r="C172" s="31">
        <v>35.810711205801049</v>
      </c>
      <c r="D172" s="31">
        <v>17.968905590605381</v>
      </c>
      <c r="E172" s="32">
        <v>-5.7577563693142855</v>
      </c>
      <c r="F172" s="31">
        <v>-11.768807779709851</v>
      </c>
      <c r="G172" s="31">
        <v>-12.497934080430971</v>
      </c>
      <c r="H172" s="31">
        <v>18.339947643432222</v>
      </c>
      <c r="I172" s="31">
        <v>-57.680037664353662</v>
      </c>
    </row>
    <row r="173" spans="1:9" x14ac:dyDescent="0.2">
      <c r="A173" s="36">
        <v>42694</v>
      </c>
      <c r="B173" s="31">
        <v>-36.487323993045315</v>
      </c>
      <c r="C173" s="31">
        <v>41.23469140122215</v>
      </c>
      <c r="D173" s="31">
        <v>20.541151340033039</v>
      </c>
      <c r="E173" s="32">
        <v>-6.5519646399870455</v>
      </c>
      <c r="F173" s="31">
        <v>-4.612316351094524</v>
      </c>
      <c r="G173" s="31">
        <v>-10.81790908608825</v>
      </c>
      <c r="H173" s="31">
        <v>14.448602394995415</v>
      </c>
      <c r="I173" s="31">
        <v>-58.817685258104042</v>
      </c>
    </row>
    <row r="174" spans="1:9" x14ac:dyDescent="0.2">
      <c r="A174" s="36">
        <v>42724</v>
      </c>
      <c r="B174" s="31">
        <v>-39.911148886986972</v>
      </c>
      <c r="C174" s="31">
        <v>48.062157774512521</v>
      </c>
      <c r="D174" s="31">
        <v>26.283280168778806</v>
      </c>
      <c r="E174" s="32">
        <v>-11.185879417588289</v>
      </c>
      <c r="F174" s="31">
        <v>-8.7968656414861233</v>
      </c>
      <c r="G174" s="31">
        <v>-14.93910033853982</v>
      </c>
      <c r="H174" s="31">
        <v>12.130041942150392</v>
      </c>
      <c r="I174" s="31">
        <v>-63.355462548093662</v>
      </c>
    </row>
    <row r="175" spans="1:9" x14ac:dyDescent="0.2">
      <c r="A175" s="36">
        <v>42755</v>
      </c>
      <c r="B175" s="31">
        <v>-37.520691125167367</v>
      </c>
      <c r="C175" s="31">
        <v>43.081577335170941</v>
      </c>
      <c r="D175" s="31">
        <v>28.180093807992343</v>
      </c>
      <c r="E175" s="32">
        <v>-14.420999747766949</v>
      </c>
      <c r="F175" s="31">
        <v>-9.093474078410118</v>
      </c>
      <c r="G175" s="31">
        <v>-12.404180712456164</v>
      </c>
      <c r="H175" s="31">
        <v>12.797318151745602</v>
      </c>
      <c r="I175" s="31">
        <v>-62.655683941564561</v>
      </c>
    </row>
    <row r="176" spans="1:9" x14ac:dyDescent="0.2">
      <c r="A176" s="36">
        <v>42786</v>
      </c>
      <c r="B176" s="31">
        <v>-37.22610991689573</v>
      </c>
      <c r="C176" s="31">
        <v>49.391754098240597</v>
      </c>
      <c r="D176" s="31">
        <v>26.762273631210157</v>
      </c>
      <c r="E176" s="32">
        <v>-7.9430928233293265</v>
      </c>
      <c r="F176" s="31">
        <v>-7.9233048654926233</v>
      </c>
      <c r="G176" s="31">
        <v>-10.513721238751355</v>
      </c>
      <c r="H176" s="31">
        <v>14.515871408535018</v>
      </c>
      <c r="I176" s="31">
        <v>-59.061288298041802</v>
      </c>
    </row>
    <row r="177" spans="1:9" x14ac:dyDescent="0.2">
      <c r="A177" s="36">
        <v>42814</v>
      </c>
      <c r="B177" s="31">
        <v>-34.772810235695118</v>
      </c>
      <c r="C177" s="31">
        <v>49.321521649937146</v>
      </c>
      <c r="D177" s="31">
        <v>25.253315505196046</v>
      </c>
      <c r="E177" s="32">
        <v>-3.1509944555150557</v>
      </c>
      <c r="F177" s="31">
        <v>-11.326951514036448</v>
      </c>
      <c r="G177" s="31">
        <v>-15.55199040668629</v>
      </c>
      <c r="H177" s="31">
        <v>14.815155419359586</v>
      </c>
      <c r="I177" s="31">
        <v>-56.536897513263284</v>
      </c>
    </row>
    <row r="178" spans="1:9" x14ac:dyDescent="0.2">
      <c r="A178" s="36">
        <v>42845</v>
      </c>
      <c r="B178" s="31"/>
      <c r="C178" s="31"/>
      <c r="D178" s="31"/>
      <c r="E178" s="32"/>
      <c r="F178" s="31"/>
      <c r="G178" s="31"/>
      <c r="H178" s="31"/>
      <c r="I178" s="31"/>
    </row>
    <row r="179" spans="1:9" x14ac:dyDescent="0.2">
      <c r="A179" s="36">
        <v>42875</v>
      </c>
      <c r="B179" s="31"/>
      <c r="C179" s="31"/>
      <c r="D179" s="31"/>
      <c r="E179" s="32"/>
      <c r="F179" s="31"/>
      <c r="G179" s="31"/>
      <c r="H179" s="31"/>
      <c r="I179" s="31"/>
    </row>
    <row r="180" spans="1:9" x14ac:dyDescent="0.2">
      <c r="A180" s="36">
        <v>42906</v>
      </c>
      <c r="B180" s="31"/>
      <c r="C180" s="31"/>
      <c r="D180" s="31"/>
      <c r="E180" s="32"/>
      <c r="F180" s="31"/>
      <c r="G180" s="31"/>
      <c r="H180" s="31"/>
      <c r="I180" s="31"/>
    </row>
    <row r="181" spans="1:9" x14ac:dyDescent="0.2">
      <c r="A181" s="36">
        <v>42936</v>
      </c>
      <c r="B181" s="31"/>
      <c r="C181" s="31"/>
      <c r="D181" s="31"/>
      <c r="E181" s="32"/>
      <c r="F181" s="31"/>
      <c r="G181" s="31"/>
      <c r="H181" s="31"/>
      <c r="I181" s="31"/>
    </row>
    <row r="182" spans="1:9" x14ac:dyDescent="0.2">
      <c r="A182" s="36">
        <v>42967</v>
      </c>
      <c r="B182" s="31"/>
      <c r="C182" s="31"/>
      <c r="D182" s="31"/>
      <c r="E182" s="32"/>
      <c r="F182" s="31"/>
      <c r="G182" s="31"/>
      <c r="H182" s="31"/>
      <c r="I182" s="31"/>
    </row>
    <row r="183" spans="1:9" x14ac:dyDescent="0.2">
      <c r="A183" s="36">
        <v>42998</v>
      </c>
      <c r="B183" s="31"/>
      <c r="C183" s="31"/>
      <c r="D183" s="31"/>
      <c r="E183" s="32"/>
      <c r="F183" s="31"/>
      <c r="G183" s="31"/>
      <c r="H183" s="31"/>
      <c r="I183" s="31"/>
    </row>
    <row r="184" spans="1:9" x14ac:dyDescent="0.2">
      <c r="A184" s="36">
        <v>43028</v>
      </c>
      <c r="B184" s="31"/>
      <c r="C184" s="31"/>
      <c r="D184" s="31"/>
      <c r="E184" s="32"/>
      <c r="F184" s="31"/>
      <c r="G184" s="31"/>
      <c r="H184" s="31"/>
      <c r="I184" s="31"/>
    </row>
    <row r="185" spans="1:9" x14ac:dyDescent="0.2">
      <c r="A185" s="36">
        <v>43059</v>
      </c>
      <c r="B185" s="31"/>
      <c r="C185" s="31"/>
      <c r="D185" s="31"/>
      <c r="E185" s="32"/>
      <c r="F185" s="31"/>
      <c r="G185" s="31"/>
      <c r="H185" s="31"/>
      <c r="I185" s="31"/>
    </row>
    <row r="186" spans="1:9" x14ac:dyDescent="0.2">
      <c r="A186" s="36">
        <v>43089</v>
      </c>
      <c r="B186" s="31"/>
      <c r="C186" s="31"/>
      <c r="D186" s="31"/>
      <c r="E186" s="32"/>
      <c r="F186" s="31"/>
      <c r="G186" s="31"/>
      <c r="H186" s="31"/>
      <c r="I186" s="31"/>
    </row>
    <row r="187" spans="1:9" s="30" customFormat="1" x14ac:dyDescent="0.2">
      <c r="A187" s="33"/>
      <c r="B187" s="34"/>
      <c r="C187" s="34"/>
      <c r="D187" s="34"/>
      <c r="E187" s="35"/>
      <c r="F187" s="34"/>
      <c r="G187" s="34"/>
      <c r="H187" s="34"/>
      <c r="I187" s="34"/>
    </row>
    <row r="188" spans="1:9" x14ac:dyDescent="0.2">
      <c r="A188" s="12" t="s">
        <v>23</v>
      </c>
    </row>
    <row r="189" spans="1:9" x14ac:dyDescent="0.2">
      <c r="A189" s="12" t="s">
        <v>24</v>
      </c>
    </row>
    <row r="190" spans="1:9" x14ac:dyDescent="0.2">
      <c r="A190" s="13" t="s">
        <v>8</v>
      </c>
    </row>
    <row r="191" spans="1:9" x14ac:dyDescent="0.2">
      <c r="A191" s="14" t="s">
        <v>9</v>
      </c>
    </row>
  </sheetData>
  <mergeCells count="1">
    <mergeCell ref="C5:D5"/>
  </mergeCells>
  <hyperlinks>
    <hyperlink ref="A191" r:id="rId1"/>
  </hyperlinks>
  <pageMargins left="0.70866141732283516" right="0.70866141732283516" top="0.98425196850393704" bottom="0.98425196850393704" header="0.511811023622047" footer="0.511811023622047"/>
  <pageSetup paperSize="9" scale="65" fitToWidth="0" fitToHeight="0" orientation="portrait" r:id="rId2"/>
  <headerFooter alignWithMargins="0"/>
  <rowBreaks count="1" manualBreakCount="1">
    <brk id="8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3"/>
  <sheetViews>
    <sheetView showGridLines="0" tabSelected="1" zoomScale="90" zoomScaleNormal="90" workbookViewId="0">
      <selection activeCell="C1" sqref="C1"/>
    </sheetView>
  </sheetViews>
  <sheetFormatPr baseColWidth="10" defaultRowHeight="12.75" x14ac:dyDescent="0.2"/>
  <cols>
    <col min="1" max="1" width="74" style="13" customWidth="1"/>
    <col min="2" max="14" width="7.28515625" style="13" customWidth="1"/>
    <col min="15" max="15" width="8.140625" style="13" bestFit="1" customWidth="1"/>
    <col min="16" max="16384" width="11.42578125" style="13"/>
  </cols>
  <sheetData>
    <row r="1" spans="1:14" x14ac:dyDescent="0.2">
      <c r="A1" s="44" t="s">
        <v>28</v>
      </c>
      <c r="B1" s="39">
        <v>42814</v>
      </c>
    </row>
    <row r="2" spans="1:14" x14ac:dyDescent="0.2">
      <c r="A2" s="40" t="s">
        <v>27</v>
      </c>
      <c r="B2" s="41">
        <f>EDATE($B$1,-12)</f>
        <v>42449</v>
      </c>
      <c r="C2" s="41">
        <f>EDATE(B$2,1)</f>
        <v>42480</v>
      </c>
      <c r="D2" s="41">
        <f t="shared" ref="D2:N2" si="0">EDATE(C$2,1)</f>
        <v>42510</v>
      </c>
      <c r="E2" s="41">
        <f t="shared" si="0"/>
        <v>42541</v>
      </c>
      <c r="F2" s="41">
        <f t="shared" si="0"/>
        <v>42571</v>
      </c>
      <c r="G2" s="41">
        <f t="shared" si="0"/>
        <v>42602</v>
      </c>
      <c r="H2" s="41">
        <f t="shared" si="0"/>
        <v>42633</v>
      </c>
      <c r="I2" s="41">
        <f t="shared" si="0"/>
        <v>42663</v>
      </c>
      <c r="J2" s="41">
        <f t="shared" si="0"/>
        <v>42694</v>
      </c>
      <c r="K2" s="41">
        <f t="shared" si="0"/>
        <v>42724</v>
      </c>
      <c r="L2" s="41">
        <f t="shared" si="0"/>
        <v>42755</v>
      </c>
      <c r="M2" s="41">
        <f t="shared" si="0"/>
        <v>42786</v>
      </c>
      <c r="N2" s="41">
        <f t="shared" si="0"/>
        <v>42814</v>
      </c>
    </row>
    <row r="3" spans="1:14" x14ac:dyDescent="0.2">
      <c r="A3" s="42" t="s">
        <v>25</v>
      </c>
      <c r="B3" s="43">
        <f>VLOOKUP(B$2,tabel_consumer!$A$7:$F$200,6,FALSE)</f>
        <v>-11.165150059675906</v>
      </c>
      <c r="C3" s="43">
        <f>VLOOKUP(C$2,tabel_consumer!$A$7:$F$200,6,FALSE)</f>
        <v>-13.779681207392823</v>
      </c>
      <c r="D3" s="43">
        <f>VLOOKUP(D$2,tabel_consumer!$A$7:$F$200,6,FALSE)</f>
        <v>-13.198289922485294</v>
      </c>
      <c r="E3" s="43">
        <f>VLOOKUP(E$2,tabel_consumer!$A$7:$F$200,6,FALSE)</f>
        <v>-13.377035388927036</v>
      </c>
      <c r="F3" s="43">
        <f>VLOOKUP(F$2,tabel_consumer!$A$7:$F$200,6,FALSE)</f>
        <v>-11.981831372176924</v>
      </c>
      <c r="G3" s="43">
        <f>VLOOKUP(G$2,tabel_consumer!$A$7:$F$200,6,FALSE)</f>
        <v>-15.344945794945998</v>
      </c>
      <c r="H3" s="43">
        <f>VLOOKUP(H$2,tabel_consumer!$A$7:$F$200,6,FALSE)</f>
        <v>-18.810229288558133</v>
      </c>
      <c r="I3" s="43">
        <f>VLOOKUP(I$2,tabel_consumer!$A$7:$F$200,6,FALSE)</f>
        <v>-21.937465380925296</v>
      </c>
      <c r="J3" s="43">
        <f>VLOOKUP(J$2,tabel_consumer!$A$7:$F$200,6,FALSE)</f>
        <v>-14.143894963752855</v>
      </c>
      <c r="K3" s="43">
        <f>VLOOKUP(K$2,tabel_consumer!$A$7:$F$200,6,FALSE)</f>
        <v>-16.634306017881322</v>
      </c>
      <c r="L3" s="43">
        <f>VLOOKUP(L$2,tabel_consumer!$A$7:$F$200,6,FALSE)</f>
        <v>-13.012959215717082</v>
      </c>
      <c r="M3" s="43">
        <f>VLOOKUP(M$2,tabel_consumer!$A$7:$F$200,6,FALSE)</f>
        <v>-12.637509243504113</v>
      </c>
      <c r="N3" s="43">
        <f>VLOOKUP(N$2,tabel_consumer!$A$7:$F$200,6,FALSE)</f>
        <v>-8.4741317742134576</v>
      </c>
    </row>
    <row r="31" spans="1:14" x14ac:dyDescent="0.2">
      <c r="A31" s="38" t="s">
        <v>30</v>
      </c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</row>
    <row r="32" spans="1:14" x14ac:dyDescent="0.2">
      <c r="A32" s="40" t="str">
        <f>A2</f>
        <v>Mois</v>
      </c>
      <c r="B32" s="41">
        <f t="shared" ref="B32:N32" si="1">B2</f>
        <v>42449</v>
      </c>
      <c r="C32" s="41">
        <f t="shared" si="1"/>
        <v>42480</v>
      </c>
      <c r="D32" s="41">
        <f t="shared" si="1"/>
        <v>42510</v>
      </c>
      <c r="E32" s="41">
        <f t="shared" si="1"/>
        <v>42541</v>
      </c>
      <c r="F32" s="41">
        <f t="shared" si="1"/>
        <v>42571</v>
      </c>
      <c r="G32" s="41">
        <f t="shared" si="1"/>
        <v>42602</v>
      </c>
      <c r="H32" s="41">
        <f t="shared" si="1"/>
        <v>42633</v>
      </c>
      <c r="I32" s="41">
        <f t="shared" si="1"/>
        <v>42663</v>
      </c>
      <c r="J32" s="41">
        <f t="shared" si="1"/>
        <v>42694</v>
      </c>
      <c r="K32" s="41">
        <f t="shared" si="1"/>
        <v>42724</v>
      </c>
      <c r="L32" s="41">
        <f t="shared" si="1"/>
        <v>42755</v>
      </c>
      <c r="M32" s="41">
        <f t="shared" si="1"/>
        <v>42786</v>
      </c>
      <c r="N32" s="41">
        <f t="shared" si="1"/>
        <v>42814</v>
      </c>
    </row>
    <row r="33" spans="1:14" x14ac:dyDescent="0.2">
      <c r="A33" s="42" t="s">
        <v>2</v>
      </c>
      <c r="B33" s="43">
        <f>VLOOKUP(B$2,tabel_consumer!$A$7:$F$200,2,FALSE)</f>
        <v>-15.274726070158151</v>
      </c>
      <c r="C33" s="43">
        <f>VLOOKUP(C$2,tabel_consumer!$A$7:$F$200,2,FALSE)</f>
        <v>-22.018359329028598</v>
      </c>
      <c r="D33" s="43">
        <f>VLOOKUP(D$2,tabel_consumer!$A$7:$F$200,2,FALSE)</f>
        <v>-19.091328348838349</v>
      </c>
      <c r="E33" s="43">
        <f>VLOOKUP(E$2,tabel_consumer!$A$7:$F$200,2,FALSE)</f>
        <v>-24.85146002458217</v>
      </c>
      <c r="F33" s="43">
        <f>VLOOKUP(F$2,tabel_consumer!$A$7:$F$200,2,FALSE)</f>
        <v>-15.986583117616293</v>
      </c>
      <c r="G33" s="43">
        <f>VLOOKUP(G$2,tabel_consumer!$A$7:$F$200,2,FALSE)</f>
        <v>-17.674244044183251</v>
      </c>
      <c r="H33" s="43">
        <f>VLOOKUP(H$2,tabel_consumer!$A$7:$F$200,2,FALSE)</f>
        <v>-20.521836043096709</v>
      </c>
      <c r="I33" s="43">
        <f>VLOOKUP(I$2,tabel_consumer!$A$7:$F$200,2,FALSE)</f>
        <v>-27.609955124978431</v>
      </c>
      <c r="J33" s="43">
        <f>VLOOKUP(J$2,tabel_consumer!$A$7:$F$200,2,FALSE)</f>
        <v>-16.825866425997461</v>
      </c>
      <c r="K33" s="43">
        <f>VLOOKUP(K$2,tabel_consumer!$A$7:$F$200,2,FALSE)</f>
        <v>-22.38116628378328</v>
      </c>
      <c r="L33" s="43">
        <f>VLOOKUP(L$2,tabel_consumer!$A$7:$F$200,2,FALSE)</f>
        <v>-16.052938173135875</v>
      </c>
      <c r="M33" s="43">
        <f>VLOOKUP(M$2,tabel_consumer!$A$7:$F$200,2,FALSE)</f>
        <v>-15.728499732859026</v>
      </c>
      <c r="N33" s="43">
        <f>VLOOKUP(N$2,tabel_consumer!$A$7:$F$200,2,FALSE)</f>
        <v>-13.787251731012171</v>
      </c>
    </row>
    <row r="61" spans="1:14" x14ac:dyDescent="0.2">
      <c r="A61" s="38" t="s">
        <v>30</v>
      </c>
      <c r="B61" s="37"/>
      <c r="C61" s="37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</row>
    <row r="62" spans="1:14" x14ac:dyDescent="0.2">
      <c r="A62" s="40" t="str">
        <f>A32</f>
        <v>Mois</v>
      </c>
      <c r="B62" s="41">
        <f t="shared" ref="B62:N62" si="2">B32</f>
        <v>42449</v>
      </c>
      <c r="C62" s="41">
        <f t="shared" si="2"/>
        <v>42480</v>
      </c>
      <c r="D62" s="41">
        <f t="shared" si="2"/>
        <v>42510</v>
      </c>
      <c r="E62" s="41">
        <f t="shared" si="2"/>
        <v>42541</v>
      </c>
      <c r="F62" s="41">
        <f t="shared" si="2"/>
        <v>42571</v>
      </c>
      <c r="G62" s="41">
        <f t="shared" si="2"/>
        <v>42602</v>
      </c>
      <c r="H62" s="41">
        <f t="shared" si="2"/>
        <v>42633</v>
      </c>
      <c r="I62" s="41">
        <f t="shared" si="2"/>
        <v>42663</v>
      </c>
      <c r="J62" s="41">
        <f t="shared" si="2"/>
        <v>42694</v>
      </c>
      <c r="K62" s="41">
        <f t="shared" si="2"/>
        <v>42724</v>
      </c>
      <c r="L62" s="41">
        <f t="shared" si="2"/>
        <v>42755</v>
      </c>
      <c r="M62" s="41">
        <f t="shared" si="2"/>
        <v>42786</v>
      </c>
      <c r="N62" s="41">
        <f t="shared" si="2"/>
        <v>42814</v>
      </c>
    </row>
    <row r="63" spans="1:14" x14ac:dyDescent="0.2">
      <c r="A63" s="42" t="s">
        <v>29</v>
      </c>
      <c r="B63" s="43">
        <f>VLOOKUP(B$2,tabel_consumer!$A$7:$F$200,3,FALSE)</f>
        <v>13.582801802361626</v>
      </c>
      <c r="C63" s="43">
        <f>VLOOKUP(C$2,tabel_consumer!$A$7:$F$200,3,FALSE)</f>
        <v>14.774418380615915</v>
      </c>
      <c r="D63" s="43">
        <f>VLOOKUP(D$2,tabel_consumer!$A$7:$F$200,3,FALSE)</f>
        <v>19.869759219616327</v>
      </c>
      <c r="E63" s="43">
        <f>VLOOKUP(E$2,tabel_consumer!$A$7:$F$200,3,FALSE)</f>
        <v>15.922656810176079</v>
      </c>
      <c r="F63" s="43">
        <f>VLOOKUP(F$2,tabel_consumer!$A$7:$F$200,3,FALSE)</f>
        <v>18.487665131254019</v>
      </c>
      <c r="G63" s="43">
        <f>VLOOKUP(G$2,tabel_consumer!$A$7:$F$200,3,FALSE)</f>
        <v>25.309294179202134</v>
      </c>
      <c r="H63" s="43">
        <f>VLOOKUP(H$2,tabel_consumer!$A$7:$F$200,3,FALSE)</f>
        <v>46.606182826728002</v>
      </c>
      <c r="I63" s="43">
        <f>VLOOKUP(I$2,tabel_consumer!$A$7:$F$200,3,FALSE)</f>
        <v>51.645106524357857</v>
      </c>
      <c r="J63" s="43">
        <f>VLOOKUP(J$2,tabel_consumer!$A$7:$F$200,3,FALSE)</f>
        <v>32.670992950455286</v>
      </c>
      <c r="K63" s="43">
        <f>VLOOKUP(K$2,tabel_consumer!$A$7:$F$200,3,FALSE)</f>
        <v>27.610989459521758</v>
      </c>
      <c r="L63" s="43">
        <f>VLOOKUP(L$2,tabel_consumer!$A$7:$F$200,3,FALSE)</f>
        <v>21.889331855016138</v>
      </c>
      <c r="M63" s="43">
        <f>VLOOKUP(M$2,tabel_consumer!$A$7:$F$200,3,FALSE)</f>
        <v>29.336261501249385</v>
      </c>
      <c r="N63" s="43">
        <f>VLOOKUP(N$2,tabel_consumer!$A$7:$F$200,3,FALSE)</f>
        <v>20.161763636892982</v>
      </c>
    </row>
    <row r="91" spans="1:14" x14ac:dyDescent="0.2">
      <c r="A91" s="38" t="s">
        <v>30</v>
      </c>
      <c r="B91" s="37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</row>
    <row r="92" spans="1:14" x14ac:dyDescent="0.2">
      <c r="A92" s="40" t="str">
        <f>A62</f>
        <v>Mois</v>
      </c>
      <c r="B92" s="41">
        <f t="shared" ref="B92:N92" si="3">B62</f>
        <v>42449</v>
      </c>
      <c r="C92" s="41">
        <f t="shared" si="3"/>
        <v>42480</v>
      </c>
      <c r="D92" s="41">
        <f t="shared" si="3"/>
        <v>42510</v>
      </c>
      <c r="E92" s="41">
        <f t="shared" si="3"/>
        <v>42541</v>
      </c>
      <c r="F92" s="41">
        <f t="shared" si="3"/>
        <v>42571</v>
      </c>
      <c r="G92" s="41">
        <f t="shared" si="3"/>
        <v>42602</v>
      </c>
      <c r="H92" s="41">
        <f t="shared" si="3"/>
        <v>42633</v>
      </c>
      <c r="I92" s="41">
        <f t="shared" si="3"/>
        <v>42663</v>
      </c>
      <c r="J92" s="41">
        <f t="shared" si="3"/>
        <v>42694</v>
      </c>
      <c r="K92" s="41">
        <f t="shared" si="3"/>
        <v>42724</v>
      </c>
      <c r="L92" s="41">
        <f t="shared" si="3"/>
        <v>42755</v>
      </c>
      <c r="M92" s="41">
        <f t="shared" si="3"/>
        <v>42786</v>
      </c>
      <c r="N92" s="41">
        <f t="shared" si="3"/>
        <v>42814</v>
      </c>
    </row>
    <row r="93" spans="1:14" x14ac:dyDescent="0.2">
      <c r="A93" s="42" t="s">
        <v>4</v>
      </c>
      <c r="B93" s="43">
        <f>VLOOKUP(B$2,tabel_consumer!$A$7:$F$200,4,FALSE)</f>
        <v>-4.1404267717005006</v>
      </c>
      <c r="C93" s="43">
        <f>VLOOKUP(C$2,tabel_consumer!$A$7:$F$200,4,FALSE)</f>
        <v>-7.0541208137515987</v>
      </c>
      <c r="D93" s="43">
        <f>VLOOKUP(D$2,tabel_consumer!$A$7:$F$200,4,FALSE)</f>
        <v>-5.4002304821822955</v>
      </c>
      <c r="E93" s="43">
        <f>VLOOKUP(E$2,tabel_consumer!$A$7:$F$200,4,FALSE)</f>
        <v>-3.8672199605951159</v>
      </c>
      <c r="F93" s="43">
        <f>VLOOKUP(F$2,tabel_consumer!$A$7:$F$200,4,FALSE)</f>
        <v>-2.3747531832697266</v>
      </c>
      <c r="G93" s="43">
        <f>VLOOKUP(G$2,tabel_consumer!$A$7:$F$200,4,FALSE)</f>
        <v>-4.4789138275988147</v>
      </c>
      <c r="H93" s="43">
        <f>VLOOKUP(H$2,tabel_consumer!$A$7:$F$200,4,FALSE)</f>
        <v>-3.2089896329737826</v>
      </c>
      <c r="I93" s="43">
        <f>VLOOKUP(I$2,tabel_consumer!$A$7:$F$200,4,FALSE)</f>
        <v>-5.9446364709348165</v>
      </c>
      <c r="J93" s="43">
        <f>VLOOKUP(J$2,tabel_consumer!$A$7:$F$200,4,FALSE)</f>
        <v>-3.0168616496098841</v>
      </c>
      <c r="K93" s="43">
        <f>VLOOKUP(K$2,tabel_consumer!$A$7:$F$200,4,FALSE)</f>
        <v>-5.5342008097563742</v>
      </c>
      <c r="L93" s="43">
        <f>VLOOKUP(L$2,tabel_consumer!$A$7:$F$200,4,FALSE)</f>
        <v>-4.9322916040021232</v>
      </c>
      <c r="M93" s="43">
        <f>VLOOKUP(M$2,tabel_consumer!$A$7:$F$200,4,FALSE)</f>
        <v>-2.1785280127985431</v>
      </c>
      <c r="N93" s="43">
        <f>VLOOKUP(N$2,tabel_consumer!$A$7:$F$200,4,FALSE)</f>
        <v>-0.85214653465504431</v>
      </c>
    </row>
    <row r="121" spans="1:14" x14ac:dyDescent="0.2">
      <c r="A121" s="38" t="s">
        <v>30</v>
      </c>
      <c r="B121" s="37"/>
      <c r="C121" s="37"/>
      <c r="D121" s="37"/>
      <c r="E121" s="37"/>
      <c r="F121" s="37"/>
      <c r="G121" s="37"/>
      <c r="H121" s="37"/>
      <c r="I121" s="37"/>
      <c r="J121" s="37"/>
      <c r="K121" s="37"/>
      <c r="L121" s="37"/>
      <c r="M121" s="37"/>
      <c r="N121" s="37"/>
    </row>
    <row r="122" spans="1:14" x14ac:dyDescent="0.2">
      <c r="A122" s="40" t="str">
        <f>A92</f>
        <v>Mois</v>
      </c>
      <c r="B122" s="41">
        <f t="shared" ref="B122:N122" si="4">B92</f>
        <v>42449</v>
      </c>
      <c r="C122" s="41">
        <f t="shared" si="4"/>
        <v>42480</v>
      </c>
      <c r="D122" s="41">
        <f t="shared" si="4"/>
        <v>42510</v>
      </c>
      <c r="E122" s="41">
        <f t="shared" si="4"/>
        <v>42541</v>
      </c>
      <c r="F122" s="41">
        <f t="shared" si="4"/>
        <v>42571</v>
      </c>
      <c r="G122" s="41">
        <f t="shared" si="4"/>
        <v>42602</v>
      </c>
      <c r="H122" s="41">
        <f t="shared" si="4"/>
        <v>42633</v>
      </c>
      <c r="I122" s="41">
        <f t="shared" si="4"/>
        <v>42663</v>
      </c>
      <c r="J122" s="41">
        <f t="shared" si="4"/>
        <v>42694</v>
      </c>
      <c r="K122" s="41">
        <f t="shared" si="4"/>
        <v>42724</v>
      </c>
      <c r="L122" s="41">
        <f t="shared" si="4"/>
        <v>42755</v>
      </c>
      <c r="M122" s="41">
        <f t="shared" si="4"/>
        <v>42786</v>
      </c>
      <c r="N122" s="41">
        <f t="shared" si="4"/>
        <v>42814</v>
      </c>
    </row>
    <row r="123" spans="1:14" x14ac:dyDescent="0.2">
      <c r="A123" s="42" t="s">
        <v>5</v>
      </c>
      <c r="B123" s="43">
        <f>VLOOKUP(B$2,tabel_consumer!$A$7:$F$200,5,FALSE)</f>
        <v>-11.662645594483347</v>
      </c>
      <c r="C123" s="43">
        <f>VLOOKUP(C$2,tabel_consumer!$A$7:$F$200,5,FALSE)</f>
        <v>-11.271826306175182</v>
      </c>
      <c r="D123" s="43">
        <f>VLOOKUP(D$2,tabel_consumer!$A$7:$F$200,5,FALSE)</f>
        <v>-8.4318416393042064</v>
      </c>
      <c r="E123" s="43">
        <f>VLOOKUP(E$2,tabel_consumer!$A$7:$F$200,5,FALSE)</f>
        <v>-8.8668047603547802</v>
      </c>
      <c r="F123" s="43">
        <f>VLOOKUP(F$2,tabel_consumer!$A$7:$F$200,5,FALSE)</f>
        <v>-11.078324056567656</v>
      </c>
      <c r="G123" s="43">
        <f>VLOOKUP(G$2,tabel_consumer!$A$7:$F$200,5,FALSE)</f>
        <v>-13.917331128799797</v>
      </c>
      <c r="H123" s="43">
        <f>VLOOKUP(H$2,tabel_consumer!$A$7:$F$200,5,FALSE)</f>
        <v>-4.9039086514340431</v>
      </c>
      <c r="I123" s="43">
        <f>VLOOKUP(I$2,tabel_consumer!$A$7:$F$200,5,FALSE)</f>
        <v>-2.5501634034300933</v>
      </c>
      <c r="J123" s="43">
        <f>VLOOKUP(J$2,tabel_consumer!$A$7:$F$200,5,FALSE)</f>
        <v>-4.0618588289487843</v>
      </c>
      <c r="K123" s="43">
        <f>VLOOKUP(K$2,tabel_consumer!$A$7:$F$200,5,FALSE)</f>
        <v>-11.010867518463883</v>
      </c>
      <c r="L123" s="43">
        <f>VLOOKUP(L$2,tabel_consumer!$A$7:$F$200,5,FALSE)</f>
        <v>-9.1772752307141943</v>
      </c>
      <c r="M123" s="43">
        <f>VLOOKUP(M$2,tabel_consumer!$A$7:$F$200,5,FALSE)</f>
        <v>-3.3067477271094923</v>
      </c>
      <c r="N123" s="43">
        <f>VLOOKUP(N$2,tabel_consumer!$A$7:$F$200,5,FALSE)</f>
        <v>0.90463480570636434</v>
      </c>
    </row>
  </sheetData>
  <pageMargins left="0.7" right="0.7" top="0.75" bottom="0.75" header="0.3" footer="0.3"/>
  <pageSetup paperSize="9" scale="75" orientation="landscape" r:id="rId1"/>
  <rowBreaks count="4" manualBreakCount="4">
    <brk id="30" max="16383" man="1"/>
    <brk id="60" max="16383" man="1"/>
    <brk id="90" max="16383" man="1"/>
    <brk id="120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tabel_consumer</vt:lpstr>
      <vt:lpstr>other_indicators</vt:lpstr>
      <vt:lpstr>Web_IWEPS</vt:lpstr>
      <vt:lpstr>other_indicators!Zone_d_impression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IWEPS</dc:creator>
  <cp:lastModifiedBy>Frédéric Caruso</cp:lastModifiedBy>
  <cp:lastPrinted>2017-02-20T12:17:43Z</cp:lastPrinted>
  <dcterms:created xsi:type="dcterms:W3CDTF">2008-11-04T15:06:42Z</dcterms:created>
  <dcterms:modified xsi:type="dcterms:W3CDTF">2017-03-21T11:05:46Z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_EmailSubject">
    <vt:lpwstr>résultats régional de l'enquête auprès des consommateurs - décembre 2008</vt:lpwstr>
  </property>
  <property fmtid="{D5CDD505-2E9C-101B-9397-08002B2CF9AE}" pid="4" name="_AuthorEmail">
    <vt:lpwstr>Hilde.Degryse@nbb.be</vt:lpwstr>
  </property>
  <property fmtid="{D5CDD505-2E9C-101B-9397-08002B2CF9AE}" pid="5" name="_AuthorEmailDisplayName">
    <vt:lpwstr>Degryse Hilde</vt:lpwstr>
  </property>
  <property fmtid="{D5CDD505-2E9C-101B-9397-08002B2CF9AE}" pid="6" name="_ReviewingToolsShownOnce">
    <vt:lpwstr/>
  </property>
</Properties>
</file>