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RSU_Utilisation_2018\TAB-421-AJB_à_TAB-821-AJS_2018\TAB-621_AJL_2018\"/>
    </mc:Choice>
  </mc:AlternateContent>
  <bookViews>
    <workbookView xWindow="0" yWindow="0" windowWidth="20490" windowHeight="9045"/>
  </bookViews>
  <sheets>
    <sheet name="Tab621_2018_Web" sheetId="10" r:id="rId1"/>
  </sheets>
  <definedNames>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Aj_2018_YEARLY_QLY" localSheetId="0">#REF!</definedName>
    <definedName name="Aj_2018_YEARLY_QLY">#REF!</definedName>
    <definedName name="toto" localSheetId="0">#REF!</definedName>
    <definedName name="toto">#REF!</definedName>
    <definedName name="TR_2017_MONTHLY_QTY" localSheetId="0">#REF!</definedName>
    <definedName name="TR_2017_MONTHLY_QTY">#REF!</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10" l="1"/>
  <c r="J23" i="10"/>
  <c r="J20" i="10"/>
  <c r="I20" i="10"/>
  <c r="E20" i="10"/>
  <c r="D20" i="10"/>
  <c r="J19" i="10"/>
  <c r="G20" i="10" s="1"/>
  <c r="J17" i="10"/>
  <c r="F18" i="10" s="1"/>
  <c r="F16" i="10"/>
  <c r="J15" i="10"/>
  <c r="J16" i="10" s="1"/>
  <c r="J14" i="10"/>
  <c r="F14" i="10"/>
  <c r="E14" i="10"/>
  <c r="J13" i="10"/>
  <c r="I14" i="10" s="1"/>
  <c r="J11" i="10"/>
  <c r="G12" i="10" s="1"/>
  <c r="G10" i="10"/>
  <c r="F10" i="10"/>
  <c r="J9" i="10"/>
  <c r="J10" i="10" s="1"/>
  <c r="J8" i="10"/>
  <c r="I8" i="10"/>
  <c r="E8" i="10"/>
  <c r="D8" i="10"/>
  <c r="J7" i="10"/>
  <c r="G8" i="10" s="1"/>
  <c r="J5" i="10"/>
  <c r="F6" i="10" s="1"/>
  <c r="G18" i="10" l="1"/>
  <c r="D6" i="10"/>
  <c r="J12" i="10"/>
  <c r="D18" i="10"/>
  <c r="E6" i="10"/>
  <c r="J6" i="10"/>
  <c r="F8" i="10"/>
  <c r="I10" i="10"/>
  <c r="F12" i="10"/>
  <c r="G14" i="10"/>
  <c r="D16" i="10"/>
  <c r="I16" i="10"/>
  <c r="E18" i="10"/>
  <c r="J18" i="10"/>
  <c r="F20" i="10"/>
  <c r="G6" i="10"/>
  <c r="I12" i="10"/>
  <c r="I6" i="10"/>
  <c r="E12" i="10"/>
  <c r="G16" i="10"/>
  <c r="I18" i="10"/>
  <c r="E10" i="10"/>
  <c r="D14" i="10"/>
  <c r="E16" i="10"/>
</calcChain>
</file>

<file path=xl/sharedStrings.xml><?xml version="1.0" encoding="utf-8"?>
<sst xmlns="http://schemas.openxmlformats.org/spreadsheetml/2006/main" count="78" uniqueCount="30">
  <si>
    <t>Type d'intervention</t>
  </si>
  <si>
    <t>Relais social urbain (RSU)</t>
  </si>
  <si>
    <t>Charleroi
(RSC)</t>
  </si>
  <si>
    <t>La Louvière
(RSULL)</t>
  </si>
  <si>
    <t>Mons
(RSUMB)</t>
  </si>
  <si>
    <t>Namur
(RSUN)</t>
  </si>
  <si>
    <t>Tournai
(RSUT)</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</si>
  <si>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</si>
  <si>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</si>
  <si>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</si>
  <si>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</si>
  <si>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</si>
  <si>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</si>
  <si>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</si>
  <si>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nd</t>
  </si>
  <si>
    <t xml:space="preserve">Tableau 6.2.1 : Nombre d'interventions réalisées au cours de l'année par les services d'accueil de jour - aide au logement (AJ-L) - partenaires des Relais sociaux urbains (RSU) </t>
  </si>
  <si>
    <t>Ateliers collectifs organisés en interne ou en collaboration
- Nombre d'ateliers organisés -</t>
  </si>
  <si>
    <t>Ateliers collectifs organisés en interne ou en collaboration
- Nombre de participations aux ateliers -</t>
  </si>
  <si>
    <t>Permanences organisées
(dans le cadre de la recherche / maintien dans un logement)
- Nombre d'accueils aux permanences -</t>
  </si>
  <si>
    <t>Nombre d'entretiens individuels lors d'une permanence, d'un travail administratif, lors de suivi de dossier (à l'exclusion des "visites" domiciliaires" et des "accompagnements physiques"</t>
  </si>
  <si>
    <t>Nombres de visites domiciliaires</t>
  </si>
  <si>
    <t>Nombre d'accompagnements physiques
(d'un usager vers une structure extérieure)
(1)</t>
  </si>
  <si>
    <t>Répartition par type d'intervention réalisée  et par RSU - Année 2018</t>
  </si>
  <si>
    <t>Liège
(RSPL)
(1)</t>
  </si>
  <si>
    <t>Permanences organisées (1)
(dans le cadre de la recherche / maintien dans un logement)
- Nombre de permanences organisées -</t>
  </si>
  <si>
    <t>Nombre d'autres interventions
(2)</t>
  </si>
  <si>
    <t>Nombre de services ayant participé à la collecte relative à l'AJL</t>
  </si>
  <si>
    <t>Verviers
(RSUV)
(2)</t>
  </si>
  <si>
    <t>Remarques : 
-  Les différentes catégories de "Type d'intervention" ne sont pas cumulables. Elles ne sont donc pas sommées;
- Il y a une sous-estimation des valeurs dans la mesure où  les informations ne sont pas systématiquement encodées par ceratins services;
- La collecte de données pour la catégorie "Nombre de réunions avec les partenaires / les réseaux" a été supprimée à partir de 2018.</t>
  </si>
  <si>
    <t xml:space="preserve">(1) Le RSPL précise que : 
- les "accompagnements physiques" peuvent avoir des finalités différentes : de recherche d'un logement, de visite d'un logement, de préparation à l'installation dans un logement, de suivi après l'installation dans un logement... 
- les informations relatives aux "permanences spécifiques aux logement" ne sont pas disponibles; elles sont intégrées dans les chiffres relatifs aux "permanences en générales ". Ces dernières sont  comptabilisées dans les données des axes (AJB et AJA)  dans lesquels ces services ont leur activité principale (AJB pour Accueilbo et  AJLg et  AJA pour SSLO et Fragnée)
(2) Le RSUV précise que dans la catégorie "Nombre d'autres interventions" y sont comptabilisés "des accompagnements dans le logement, des tâches administratives, des réunions avec le relais social, des formations suivies/données, groupes de travail. ..." et précise également des interventions spécificiques réaliséees par "Interface"; à savoir:  "accompagnements de ménages avec S.L.S.P, suivis baus glissants (art. 132), cohésions sociales (S.L.S.P de Verviers)".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</si>
</sst>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1"/>
      <color theme="1"/>
      <name val="Calibri"/>
      <family val="2"/>
      <scheme val="minor"/>
    </font>
    <font>
      <sz val="12"/>
      <name val="Calibri"/>
      <family val="2"/>
      <scheme val="minor"/>
    </font>
    <font>
      <sz val="11"/>
      <name val="Calibri"/>
      <family val="2"/>
      <scheme val="minor"/>
    </font>
    <font>
      <sz val="14"/>
      <name val="Calibri"/>
      <family val="2"/>
      <scheme val="minor"/>
    </font>
    <font>
      <b/>
      <sz val="12"/>
      <name val="Calibri"/>
      <family val="2"/>
      <scheme val="minor"/>
    </font>
    <font>
      <b/>
      <sz val="14"/>
      <name val="Calibri"/>
      <family val="2"/>
      <scheme val="minor"/>
    </font>
    <font>
      <b/>
      <sz val="18"/>
      <name val="Calibri"/>
      <family val="2"/>
      <scheme val="minor"/>
    </font>
    <font>
      <sz val="10"/>
      <name val="Calibri"/>
      <family val="2"/>
      <scheme val="minor"/>
    </font>
  </fonts>
  <fills count="2">
    <fill>
      <patternFill patternType="none"/>
    </fill>
    <fill>
      <patternFill patternType="gray125"/>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45">
    <xf numFmtId="0" fontId="0" fillId="0" borderId="0" xfId="0"/>
    <xf numFmtId="0" fontId="0" fillId="0" borderId="0" xfId="0" applyBorder="1"/>
    <xf numFmtId="0" fontId="2" fillId="0" borderId="18" xfId="0" applyFont="1" applyFill="1" applyBorder="1" applyAlignment="1">
      <alignment horizontal="center" vertical="center"/>
    </xf>
    <xf numFmtId="0" fontId="0" fillId="0" borderId="0" xfId="0" applyFill="1"/>
    <xf numFmtId="0" fontId="0" fillId="0" borderId="0" xfId="0" applyFont="1"/>
    <xf numFmtId="3" fontId="2" fillId="0" borderId="10" xfId="0" applyNumberFormat="1" applyFont="1" applyFill="1" applyBorder="1" applyAlignment="1">
      <alignment horizontal="center" vertical="center" wrapText="1"/>
    </xf>
    <xf numFmtId="164" fontId="5" fillId="0" borderId="12" xfId="1" applyNumberFormat="1" applyFont="1" applyFill="1" applyBorder="1" applyAlignment="1">
      <alignment horizontal="center" vertical="center" wrapText="1"/>
    </xf>
    <xf numFmtId="164" fontId="5" fillId="0" borderId="12" xfId="1" quotePrefix="1"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6" xfId="0" applyFont="1" applyFill="1" applyBorder="1" applyAlignment="1">
      <alignment horizontal="center" vertical="center" wrapText="1"/>
    </xf>
    <xf numFmtId="3" fontId="2" fillId="0" borderId="10" xfId="0" quotePrefix="1"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4" fillId="0" borderId="0" xfId="0" applyFont="1" applyFill="1" applyBorder="1" applyAlignment="1">
      <alignment vertical="center" wrapText="1"/>
    </xf>
    <xf numFmtId="164" fontId="6" fillId="0" borderId="0" xfId="1" applyNumberFormat="1" applyFont="1" applyFill="1" applyBorder="1" applyAlignment="1">
      <alignment horizontal="center" vertical="center" wrapText="1"/>
    </xf>
    <xf numFmtId="3" fontId="2" fillId="0" borderId="15"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2" xfId="0" applyFont="1" applyFill="1" applyBorder="1" applyAlignment="1">
      <alignment horizontal="center" vertical="center"/>
    </xf>
    <xf numFmtId="0" fontId="3" fillId="0" borderId="0" xfId="0" applyFont="1" applyFill="1"/>
    <xf numFmtId="0" fontId="0" fillId="0" borderId="0" xfId="0" applyFill="1" applyBorder="1"/>
    <xf numFmtId="0" fontId="3" fillId="0" borderId="0" xfId="0" applyFont="1"/>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0" xfId="0" applyFont="1" applyFill="1" applyAlignment="1">
      <alignment horizontal="left" vertical="top" wrapText="1"/>
    </xf>
    <xf numFmtId="0" fontId="2" fillId="0"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15" xfId="0" applyFont="1" applyFill="1" applyBorder="1" applyAlignment="1">
      <alignment horizontal="left" vertical="center"/>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8"/>
  <sheetViews>
    <sheetView tabSelected="1" zoomScale="70" zoomScaleNormal="70" workbookViewId="0">
      <selection sqref="A1:J1"/>
    </sheetView>
  </sheetViews>
  <sheetFormatPr baseColWidth="10" defaultRowHeight="15" x14ac:dyDescent="0.25"/>
  <cols>
    <col min="1" max="1" width="74.28515625" customWidth="1"/>
    <col min="2" max="2" width="8.85546875" style="4" customWidth="1"/>
    <col min="3" max="3" width="14.85546875" style="4" customWidth="1"/>
    <col min="4" max="6" width="14.85546875" customWidth="1"/>
    <col min="7" max="8" width="14.85546875" style="3" customWidth="1"/>
    <col min="9" max="9" width="14.85546875" customWidth="1"/>
    <col min="10" max="10" width="21.140625" customWidth="1"/>
    <col min="11" max="11" width="17.7109375" style="1" customWidth="1"/>
    <col min="12" max="12" width="18.85546875" style="1" customWidth="1"/>
    <col min="13" max="16384" width="11.42578125" style="1"/>
  </cols>
  <sheetData>
    <row r="1" spans="1:10" ht="51.75" customHeight="1" x14ac:dyDescent="0.25">
      <c r="A1" s="36" t="s">
        <v>15</v>
      </c>
      <c r="B1" s="36"/>
      <c r="C1" s="36"/>
      <c r="D1" s="36"/>
      <c r="E1" s="36"/>
      <c r="F1" s="36"/>
      <c r="G1" s="36"/>
      <c r="H1" s="36"/>
      <c r="I1" s="36"/>
      <c r="J1" s="36"/>
    </row>
    <row r="2" spans="1:10" ht="59.25" customHeight="1" thickBot="1" x14ac:dyDescent="0.3">
      <c r="A2" s="36" t="s">
        <v>22</v>
      </c>
      <c r="B2" s="36"/>
      <c r="C2" s="37"/>
      <c r="D2" s="37"/>
      <c r="E2" s="37"/>
      <c r="F2" s="37"/>
      <c r="G2" s="37"/>
      <c r="H2" s="37"/>
      <c r="I2" s="37"/>
      <c r="J2" s="37"/>
    </row>
    <row r="3" spans="1:10" ht="60.75" customHeight="1" thickBot="1" x14ac:dyDescent="0.3">
      <c r="A3" s="38" t="s">
        <v>0</v>
      </c>
      <c r="B3" s="39"/>
      <c r="C3" s="42" t="s">
        <v>1</v>
      </c>
      <c r="D3" s="42"/>
      <c r="E3" s="42"/>
      <c r="F3" s="42"/>
      <c r="G3" s="42"/>
      <c r="H3" s="42"/>
      <c r="I3" s="42"/>
      <c r="J3" s="43"/>
    </row>
    <row r="4" spans="1:10" ht="60.75" customHeight="1" thickBot="1" x14ac:dyDescent="0.3">
      <c r="A4" s="40"/>
      <c r="B4" s="41"/>
      <c r="C4" s="8" t="s">
        <v>2</v>
      </c>
      <c r="D4" s="8" t="s">
        <v>23</v>
      </c>
      <c r="E4" s="8" t="s">
        <v>3</v>
      </c>
      <c r="F4" s="8" t="s">
        <v>4</v>
      </c>
      <c r="G4" s="8" t="s">
        <v>5</v>
      </c>
      <c r="H4" s="8" t="s">
        <v>6</v>
      </c>
      <c r="I4" s="8" t="s">
        <v>27</v>
      </c>
      <c r="J4" s="9" t="s">
        <v>7</v>
      </c>
    </row>
    <row r="5" spans="1:10" ht="22.5" customHeight="1" x14ac:dyDescent="0.25">
      <c r="A5" s="32" t="s">
        <v>16</v>
      </c>
      <c r="B5" s="10" t="s">
        <v>8</v>
      </c>
      <c r="C5" s="5" t="s">
        <v>14</v>
      </c>
      <c r="D5" s="5">
        <v>0</v>
      </c>
      <c r="E5" s="5">
        <v>0</v>
      </c>
      <c r="F5" s="5">
        <v>159</v>
      </c>
      <c r="G5" s="5">
        <v>132</v>
      </c>
      <c r="H5" s="5" t="s">
        <v>14</v>
      </c>
      <c r="I5" s="5"/>
      <c r="J5" s="5">
        <f>SUM(C5:I5)</f>
        <v>291</v>
      </c>
    </row>
    <row r="6" spans="1:10" ht="22.5" customHeight="1" thickBot="1" x14ac:dyDescent="0.3">
      <c r="A6" s="33"/>
      <c r="B6" s="11" t="s">
        <v>9</v>
      </c>
      <c r="C6" s="7" t="s">
        <v>10</v>
      </c>
      <c r="D6" s="6">
        <f t="shared" ref="D6:I6" si="0">D5/$J5</f>
        <v>0</v>
      </c>
      <c r="E6" s="6">
        <f t="shared" si="0"/>
        <v>0</v>
      </c>
      <c r="F6" s="6">
        <f t="shared" si="0"/>
        <v>0.54639175257731953</v>
      </c>
      <c r="G6" s="6">
        <f>G5/$J5</f>
        <v>0.45360824742268041</v>
      </c>
      <c r="H6" s="7" t="s">
        <v>10</v>
      </c>
      <c r="I6" s="7">
        <f t="shared" si="0"/>
        <v>0</v>
      </c>
      <c r="J6" s="6">
        <f>J5/J5</f>
        <v>1</v>
      </c>
    </row>
    <row r="7" spans="1:10" ht="24.75" customHeight="1" x14ac:dyDescent="0.25">
      <c r="A7" s="32" t="s">
        <v>17</v>
      </c>
      <c r="B7" s="10" t="s">
        <v>8</v>
      </c>
      <c r="C7" s="5" t="s">
        <v>14</v>
      </c>
      <c r="D7" s="5">
        <v>0</v>
      </c>
      <c r="E7" s="5">
        <v>0</v>
      </c>
      <c r="F7" s="5">
        <v>2118</v>
      </c>
      <c r="G7" s="5">
        <v>968</v>
      </c>
      <c r="H7" s="5" t="s">
        <v>14</v>
      </c>
      <c r="I7" s="5"/>
      <c r="J7" s="5">
        <f>SUM(C7:I7)</f>
        <v>3086</v>
      </c>
    </row>
    <row r="8" spans="1:10" ht="24.75" customHeight="1" thickBot="1" x14ac:dyDescent="0.3">
      <c r="A8" s="33"/>
      <c r="B8" s="11" t="s">
        <v>9</v>
      </c>
      <c r="C8" s="7" t="s">
        <v>10</v>
      </c>
      <c r="D8" s="6">
        <f>D7/$J7</f>
        <v>0</v>
      </c>
      <c r="E8" s="6">
        <f>E7/$J7</f>
        <v>0</v>
      </c>
      <c r="F8" s="6">
        <f>F7/$J7</f>
        <v>0.68632534024627345</v>
      </c>
      <c r="G8" s="6">
        <f>G7/$J7</f>
        <v>0.31367465975372649</v>
      </c>
      <c r="H8" s="7" t="s">
        <v>10</v>
      </c>
      <c r="I8" s="6">
        <f>I7/$J7</f>
        <v>0</v>
      </c>
      <c r="J8" s="6">
        <f>J7/J7</f>
        <v>1</v>
      </c>
    </row>
    <row r="9" spans="1:10" ht="24.75" customHeight="1" x14ac:dyDescent="0.25">
      <c r="A9" s="32" t="s">
        <v>24</v>
      </c>
      <c r="B9" s="10" t="s">
        <v>8</v>
      </c>
      <c r="C9" s="5" t="s">
        <v>14</v>
      </c>
      <c r="D9" s="5" t="s">
        <v>14</v>
      </c>
      <c r="E9" s="5">
        <v>0</v>
      </c>
      <c r="F9" s="5">
        <v>320</v>
      </c>
      <c r="G9" s="5">
        <v>360</v>
      </c>
      <c r="H9" s="5" t="s">
        <v>14</v>
      </c>
      <c r="I9" s="5"/>
      <c r="J9" s="5">
        <f>SUM(C9:I9)</f>
        <v>680</v>
      </c>
    </row>
    <row r="10" spans="1:10" ht="24.75" customHeight="1" thickBot="1" x14ac:dyDescent="0.3">
      <c r="A10" s="33"/>
      <c r="B10" s="11" t="s">
        <v>9</v>
      </c>
      <c r="C10" s="7" t="s">
        <v>10</v>
      </c>
      <c r="D10" s="7" t="s">
        <v>10</v>
      </c>
      <c r="E10" s="6">
        <f>E9/$J9</f>
        <v>0</v>
      </c>
      <c r="F10" s="6">
        <f>F9/$J9</f>
        <v>0.47058823529411764</v>
      </c>
      <c r="G10" s="6">
        <f>G9/$J9</f>
        <v>0.52941176470588236</v>
      </c>
      <c r="H10" s="7" t="s">
        <v>10</v>
      </c>
      <c r="I10" s="6">
        <f>I9/$J9</f>
        <v>0</v>
      </c>
      <c r="J10" s="6">
        <f>J9/J9</f>
        <v>1</v>
      </c>
    </row>
    <row r="11" spans="1:10" ht="24.75" customHeight="1" x14ac:dyDescent="0.25">
      <c r="A11" s="32" t="s">
        <v>18</v>
      </c>
      <c r="B11" s="10" t="s">
        <v>8</v>
      </c>
      <c r="C11" s="5" t="s">
        <v>14</v>
      </c>
      <c r="D11" s="5" t="s">
        <v>14</v>
      </c>
      <c r="E11" s="5">
        <v>198</v>
      </c>
      <c r="F11" s="5">
        <v>4851</v>
      </c>
      <c r="G11" s="5">
        <v>4679</v>
      </c>
      <c r="H11" s="5" t="s">
        <v>14</v>
      </c>
      <c r="I11" s="5"/>
      <c r="J11" s="5">
        <f>SUM(C11:I11)</f>
        <v>9728</v>
      </c>
    </row>
    <row r="12" spans="1:10" ht="24.75" customHeight="1" thickBot="1" x14ac:dyDescent="0.3">
      <c r="A12" s="33"/>
      <c r="B12" s="11" t="s">
        <v>9</v>
      </c>
      <c r="C12" s="7" t="s">
        <v>10</v>
      </c>
      <c r="D12" s="7" t="s">
        <v>10</v>
      </c>
      <c r="E12" s="6">
        <f>E11/$J11</f>
        <v>2.0353618421052631E-2</v>
      </c>
      <c r="F12" s="6">
        <f>F11/$J11</f>
        <v>0.49866365131578949</v>
      </c>
      <c r="G12" s="6">
        <f>G11/$J11</f>
        <v>0.48098273026315791</v>
      </c>
      <c r="H12" s="7" t="s">
        <v>10</v>
      </c>
      <c r="I12" s="6">
        <f>I11/$J11</f>
        <v>0</v>
      </c>
      <c r="J12" s="6">
        <f>J11/J11</f>
        <v>1</v>
      </c>
    </row>
    <row r="13" spans="1:10" ht="33" customHeight="1" x14ac:dyDescent="0.25">
      <c r="A13" s="32" t="s">
        <v>19</v>
      </c>
      <c r="B13" s="10" t="s">
        <v>8</v>
      </c>
      <c r="C13" s="5" t="s">
        <v>14</v>
      </c>
      <c r="D13" s="5">
        <v>134</v>
      </c>
      <c r="E13" s="5">
        <v>1591</v>
      </c>
      <c r="F13" s="5">
        <v>8788</v>
      </c>
      <c r="G13" s="5">
        <v>1568</v>
      </c>
      <c r="H13" s="5" t="s">
        <v>14</v>
      </c>
      <c r="I13" s="5">
        <v>479</v>
      </c>
      <c r="J13" s="5">
        <f>SUM(C13:I13)</f>
        <v>12560</v>
      </c>
    </row>
    <row r="14" spans="1:10" ht="33" customHeight="1" thickBot="1" x14ac:dyDescent="0.3">
      <c r="A14" s="33"/>
      <c r="B14" s="11" t="s">
        <v>9</v>
      </c>
      <c r="C14" s="7" t="s">
        <v>10</v>
      </c>
      <c r="D14" s="6">
        <f>D13/$J13</f>
        <v>1.0668789808917197E-2</v>
      </c>
      <c r="E14" s="6">
        <f>E13/$J13</f>
        <v>0.12667197452229301</v>
      </c>
      <c r="F14" s="6">
        <f>F13/$J13</f>
        <v>0.69968152866242039</v>
      </c>
      <c r="G14" s="6">
        <f>G13/$J13</f>
        <v>0.12484076433121019</v>
      </c>
      <c r="H14" s="7" t="s">
        <v>10</v>
      </c>
      <c r="I14" s="6">
        <f>I13/$J13</f>
        <v>3.8136942675159234E-2</v>
      </c>
      <c r="J14" s="6">
        <f>J13/J13</f>
        <v>1</v>
      </c>
    </row>
    <row r="15" spans="1:10" ht="27" customHeight="1" x14ac:dyDescent="0.25">
      <c r="A15" s="32" t="s">
        <v>20</v>
      </c>
      <c r="B15" s="10" t="s">
        <v>8</v>
      </c>
      <c r="C15" s="5" t="s">
        <v>14</v>
      </c>
      <c r="D15" s="5">
        <v>176</v>
      </c>
      <c r="E15" s="5">
        <v>1238</v>
      </c>
      <c r="F15" s="5">
        <v>2911</v>
      </c>
      <c r="G15" s="5">
        <v>506</v>
      </c>
      <c r="H15" s="5" t="s">
        <v>14</v>
      </c>
      <c r="I15" s="5">
        <v>431</v>
      </c>
      <c r="J15" s="5">
        <f>SUM(C15:I15)</f>
        <v>5262</v>
      </c>
    </row>
    <row r="16" spans="1:10" ht="27" customHeight="1" thickBot="1" x14ac:dyDescent="0.3">
      <c r="A16" s="33"/>
      <c r="B16" s="11" t="s">
        <v>9</v>
      </c>
      <c r="C16" s="7" t="s">
        <v>10</v>
      </c>
      <c r="D16" s="7">
        <f>D15/$J15</f>
        <v>3.3447358418852151E-2</v>
      </c>
      <c r="E16" s="6">
        <f>E15/$J15</f>
        <v>0.23527175978715317</v>
      </c>
      <c r="F16" s="6">
        <f>F15/$J15</f>
        <v>0.5532117065754466</v>
      </c>
      <c r="G16" s="6">
        <f>G15/$J15</f>
        <v>9.6161155454199926E-2</v>
      </c>
      <c r="H16" s="7" t="s">
        <v>10</v>
      </c>
      <c r="I16" s="6">
        <f>I15/$J15</f>
        <v>8.1908019764348153E-2</v>
      </c>
      <c r="J16" s="6">
        <f>J15/J15</f>
        <v>1</v>
      </c>
    </row>
    <row r="17" spans="1:10" ht="29.25" customHeight="1" x14ac:dyDescent="0.25">
      <c r="A17" s="32" t="s">
        <v>21</v>
      </c>
      <c r="B17" s="10" t="s">
        <v>8</v>
      </c>
      <c r="C17" s="5" t="s">
        <v>14</v>
      </c>
      <c r="D17" s="5">
        <v>632</v>
      </c>
      <c r="E17" s="5">
        <v>114</v>
      </c>
      <c r="F17" s="5">
        <v>681</v>
      </c>
      <c r="G17" s="5">
        <v>494</v>
      </c>
      <c r="H17" s="5" t="s">
        <v>14</v>
      </c>
      <c r="I17" s="5">
        <v>22</v>
      </c>
      <c r="J17" s="12">
        <f>SUM(C17:I17)</f>
        <v>1943</v>
      </c>
    </row>
    <row r="18" spans="1:10" ht="29.25" customHeight="1" thickBot="1" x14ac:dyDescent="0.3">
      <c r="A18" s="33"/>
      <c r="B18" s="11" t="s">
        <v>9</v>
      </c>
      <c r="C18" s="7" t="s">
        <v>10</v>
      </c>
      <c r="D18" s="7">
        <f>D17/$J17</f>
        <v>0.32527020072053525</v>
      </c>
      <c r="E18" s="7">
        <f>E17/$J17</f>
        <v>5.8672156459083892E-2</v>
      </c>
      <c r="F18" s="6">
        <f>F17/$J17</f>
        <v>0.35048893463715902</v>
      </c>
      <c r="G18" s="6">
        <f>G17/$J17</f>
        <v>0.25424601132269686</v>
      </c>
      <c r="H18" s="7" t="s">
        <v>10</v>
      </c>
      <c r="I18" s="6">
        <f>I17/$J17</f>
        <v>1.1322696860524962E-2</v>
      </c>
      <c r="J18" s="7">
        <f>J17/J17</f>
        <v>1</v>
      </c>
    </row>
    <row r="19" spans="1:10" ht="29.25" customHeight="1" x14ac:dyDescent="0.25">
      <c r="A19" s="32" t="s">
        <v>25</v>
      </c>
      <c r="B19" s="10" t="s">
        <v>8</v>
      </c>
      <c r="C19" s="5" t="s">
        <v>14</v>
      </c>
      <c r="D19" s="5">
        <v>1808</v>
      </c>
      <c r="E19" s="5">
        <v>349</v>
      </c>
      <c r="F19" s="5">
        <v>407</v>
      </c>
      <c r="G19" s="5">
        <v>122</v>
      </c>
      <c r="H19" s="5" t="s">
        <v>14</v>
      </c>
      <c r="I19" s="5">
        <v>1094</v>
      </c>
      <c r="J19" s="5">
        <f>SUM(C19:I19)</f>
        <v>3780</v>
      </c>
    </row>
    <row r="20" spans="1:10" ht="29.25" customHeight="1" thickBot="1" x14ac:dyDescent="0.3">
      <c r="A20" s="33"/>
      <c r="B20" s="11" t="s">
        <v>9</v>
      </c>
      <c r="C20" s="7" t="s">
        <v>10</v>
      </c>
      <c r="D20" s="6">
        <f>D19/$J19</f>
        <v>0.47830687830687829</v>
      </c>
      <c r="E20" s="6">
        <f>E19/$J19</f>
        <v>9.2328042328042328E-2</v>
      </c>
      <c r="F20" s="6">
        <f>F19/$J19</f>
        <v>0.10767195767195767</v>
      </c>
      <c r="G20" s="6">
        <f>G19/$J19</f>
        <v>3.2275132275132276E-2</v>
      </c>
      <c r="H20" s="7" t="s">
        <v>10</v>
      </c>
      <c r="I20" s="6">
        <f>I19/$J19</f>
        <v>0.28941798941798941</v>
      </c>
      <c r="J20" s="6">
        <f>J19/J19</f>
        <v>1</v>
      </c>
    </row>
    <row r="21" spans="1:10" ht="28.5" customHeight="1" thickBot="1" x14ac:dyDescent="0.3">
      <c r="A21" s="13"/>
      <c r="B21" s="14"/>
      <c r="C21" s="15"/>
      <c r="D21" s="15"/>
      <c r="E21" s="15"/>
      <c r="F21" s="15"/>
      <c r="G21" s="15"/>
      <c r="H21" s="15"/>
      <c r="I21" s="15"/>
      <c r="J21" s="15"/>
    </row>
    <row r="22" spans="1:10" ht="34.5" customHeight="1" x14ac:dyDescent="0.25">
      <c r="A22" s="34" t="s">
        <v>11</v>
      </c>
      <c r="B22" s="35"/>
      <c r="C22" s="35"/>
      <c r="D22" s="16"/>
      <c r="E22" s="16"/>
      <c r="F22" s="16"/>
      <c r="G22" s="16"/>
      <c r="H22" s="16"/>
      <c r="I22" s="16"/>
      <c r="J22" s="17"/>
    </row>
    <row r="23" spans="1:10" ht="34.5" customHeight="1" x14ac:dyDescent="0.25">
      <c r="A23" s="27" t="s">
        <v>12</v>
      </c>
      <c r="B23" s="28"/>
      <c r="C23" s="2">
        <v>0</v>
      </c>
      <c r="D23" s="18">
        <v>3</v>
      </c>
      <c r="E23" s="18">
        <v>2</v>
      </c>
      <c r="F23" s="18">
        <v>2</v>
      </c>
      <c r="G23" s="18">
        <v>3</v>
      </c>
      <c r="H23" s="18">
        <v>0</v>
      </c>
      <c r="I23" s="18">
        <v>1</v>
      </c>
      <c r="J23" s="19">
        <f>SUM(C23:I23)</f>
        <v>11</v>
      </c>
    </row>
    <row r="24" spans="1:10" ht="41.25" customHeight="1" thickBot="1" x14ac:dyDescent="0.3">
      <c r="A24" s="29" t="s">
        <v>26</v>
      </c>
      <c r="B24" s="30"/>
      <c r="C24" s="20">
        <v>0</v>
      </c>
      <c r="D24" s="21">
        <v>6</v>
      </c>
      <c r="E24" s="21">
        <v>2</v>
      </c>
      <c r="F24" s="21">
        <v>2</v>
      </c>
      <c r="G24" s="21">
        <v>3</v>
      </c>
      <c r="H24" s="21">
        <v>0</v>
      </c>
      <c r="I24" s="22">
        <v>1</v>
      </c>
      <c r="J24" s="23">
        <f>SUM(C24:I24)</f>
        <v>14</v>
      </c>
    </row>
    <row r="25" spans="1:10" ht="30" customHeight="1" x14ac:dyDescent="0.25">
      <c r="A25" s="44" t="s">
        <v>13</v>
      </c>
      <c r="B25" s="44"/>
      <c r="C25" s="44"/>
      <c r="D25" s="44"/>
      <c r="E25" s="44"/>
      <c r="F25" s="44"/>
      <c r="G25" s="44"/>
      <c r="H25" s="44"/>
      <c r="I25" s="44"/>
      <c r="J25" s="44"/>
    </row>
    <row r="26" spans="1:10" s="25" customFormat="1" ht="80.25" customHeight="1" x14ac:dyDescent="0.25">
      <c r="A26" s="31" t="s">
        <v>28</v>
      </c>
      <c r="B26" s="31"/>
      <c r="C26" s="31"/>
      <c r="D26" s="31"/>
      <c r="E26" s="31"/>
      <c r="F26" s="31"/>
      <c r="G26" s="31"/>
      <c r="H26" s="31"/>
      <c r="I26" s="31"/>
      <c r="J26" s="31"/>
    </row>
    <row r="27" spans="1:10" s="25" customFormat="1" ht="132" customHeight="1" x14ac:dyDescent="0.25">
      <c r="A27" s="31" t="s">
        <v>29</v>
      </c>
      <c r="B27" s="31"/>
      <c r="C27" s="31"/>
      <c r="D27" s="31"/>
      <c r="E27" s="31"/>
      <c r="F27" s="31"/>
      <c r="G27" s="31"/>
      <c r="H27" s="31"/>
      <c r="I27" s="31"/>
      <c r="J27" s="31"/>
    </row>
    <row r="28" spans="1:10" x14ac:dyDescent="0.25">
      <c r="A28" s="26"/>
      <c r="B28" s="26"/>
      <c r="C28" s="26"/>
      <c r="D28" s="26"/>
      <c r="E28" s="26"/>
      <c r="F28" s="26"/>
      <c r="G28" s="24"/>
      <c r="H28" s="24"/>
      <c r="I28" s="26"/>
      <c r="J28" s="26"/>
    </row>
  </sheetData>
  <mergeCells count="18">
    <mergeCell ref="A7:A8"/>
    <mergeCell ref="A19:A20"/>
    <mergeCell ref="A25:J25"/>
    <mergeCell ref="A26:J26"/>
    <mergeCell ref="A27:J27"/>
    <mergeCell ref="A1:J1"/>
    <mergeCell ref="A2:J2"/>
    <mergeCell ref="A3:B4"/>
    <mergeCell ref="C3:J3"/>
    <mergeCell ref="A5:A6"/>
    <mergeCell ref="A23:B23"/>
    <mergeCell ref="A24:B24"/>
    <mergeCell ref="A9:A10"/>
    <mergeCell ref="A11:A12"/>
    <mergeCell ref="A13:A14"/>
    <mergeCell ref="A15:A16"/>
    <mergeCell ref="A17:A18"/>
    <mergeCell ref="A22:C22"/>
  </mergeCells>
  <printOptions gridLines="1"/>
  <pageMargins left="0.70866141732283472" right="0.70866141732283472" top="0.74803149606299213" bottom="0.74803149606299213" header="0.31496062992125984" footer="0.31496062992125984"/>
  <pageSetup paperSize="8" scale="62" orientation="portrait"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Tab621_2018_Web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2020-01-23T08:23:33Z</cp:lastPrinted>
  <dcterms:created xsi:type="dcterms:W3CDTF">2019-03-28T13:55:50Z</dcterms:created>
  <dcterms:modified xsi:type="dcterms:W3CDTF">2020-01-23T08:40:37Z</dcterms:modified>
</cp:coreProperties>
</file>