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AJ_TAB_Crois_Util_2017\TAB-421-AJB_à_TAB-821-AJS_2017\"/>
    </mc:Choice>
  </mc:AlternateContent>
  <bookViews>
    <workbookView xWindow="0" yWindow="0" windowWidth="20490" windowHeight="9045"/>
  </bookViews>
  <sheets>
    <sheet name="Tab621_2017_Web" sheetId="9" r:id="rId1"/>
  </sheets>
  <externalReferences>
    <externalReference r:id="rId2"/>
  </externalReferences>
  <definedNames>
    <definedName name="Aj_2017_YEARLY_QLY">#REF!</definedName>
    <definedName name="TR_2017_MONTHLY_QTY" localSheetId="0">#REF!</definedName>
    <definedName name="TR_2017_MONTHLY_QTY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9" l="1"/>
  <c r="J25" i="9"/>
  <c r="J22" i="9"/>
  <c r="F22" i="9"/>
  <c r="E22" i="9"/>
  <c r="J21" i="9"/>
  <c r="I22" i="9" s="1"/>
  <c r="J20" i="9"/>
  <c r="I20" i="9"/>
  <c r="F20" i="9"/>
  <c r="E20" i="9"/>
  <c r="D20" i="9"/>
  <c r="J19" i="9"/>
  <c r="G20" i="9" s="1"/>
  <c r="J17" i="9"/>
  <c r="F18" i="9" s="1"/>
  <c r="F16" i="9"/>
  <c r="J15" i="9"/>
  <c r="J16" i="9" s="1"/>
  <c r="J14" i="9"/>
  <c r="F14" i="9"/>
  <c r="E14" i="9"/>
  <c r="D14" i="9"/>
  <c r="J13" i="9"/>
  <c r="G14" i="9" s="1"/>
  <c r="J11" i="9"/>
  <c r="F12" i="9" s="1"/>
  <c r="G10" i="9"/>
  <c r="F10" i="9"/>
  <c r="J9" i="9"/>
  <c r="J10" i="9" s="1"/>
  <c r="J8" i="9"/>
  <c r="I8" i="9"/>
  <c r="F8" i="9"/>
  <c r="E8" i="9"/>
  <c r="D8" i="9"/>
  <c r="J7" i="9"/>
  <c r="G8" i="9" s="1"/>
  <c r="J5" i="9"/>
  <c r="F6" i="9" s="1"/>
  <c r="G6" i="9" l="1"/>
  <c r="G12" i="9"/>
  <c r="G18" i="9"/>
  <c r="D6" i="9"/>
  <c r="I6" i="9"/>
  <c r="D12" i="9"/>
  <c r="I12" i="9"/>
  <c r="G16" i="9"/>
  <c r="D18" i="9"/>
  <c r="I18" i="9"/>
  <c r="E6" i="9"/>
  <c r="J6" i="9"/>
  <c r="I10" i="9"/>
  <c r="E12" i="9"/>
  <c r="J12" i="9"/>
  <c r="D16" i="9"/>
  <c r="I16" i="9"/>
  <c r="E18" i="9"/>
  <c r="J18" i="9"/>
  <c r="G22" i="9"/>
  <c r="D10" i="9"/>
  <c r="E16" i="9"/>
  <c r="D22" i="9"/>
</calcChain>
</file>

<file path=xl/sharedStrings.xml><?xml version="1.0" encoding="utf-8"?>
<sst xmlns="http://schemas.openxmlformats.org/spreadsheetml/2006/main" count="86" uniqueCount="32">
  <si>
    <t>Type d'intervention</t>
  </si>
  <si>
    <t>Relais social urbain (RSU)</t>
  </si>
  <si>
    <t>Charleroi
(RSC)</t>
  </si>
  <si>
    <t>Liège
(RSPL)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</si>
  <si>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</si>
  <si>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</si>
  <si>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</si>
  <si>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</si>
  <si>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</si>
  <si>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</si>
  <si>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</si>
  <si>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%</t>
  </si>
  <si>
    <t>-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</si>
  <si>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</si>
  <si>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</si>
  <si>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</si>
  <si>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</si>
  <si>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 xml:space="preserve">Tableau 6.2.1 : Nombre d'interventions réalisées au cours de l'année par les services d'accueil de jour - aide au logement (AJ-L) - partenaires des Relais sociaux urbains (RSU) </t>
  </si>
  <si>
    <t>Répartition par type d'intervention réalisée  et par RSU - Année 2017</t>
  </si>
  <si>
    <t>Ateliers collectifs organisés en interne ou en collaboration
- Nombre d'ateliers organisés -</t>
  </si>
  <si>
    <t>Ateliers collectifs organisés en interne ou en collaboration
- Nombre de participations aux ateliers -</t>
  </si>
  <si>
    <t>Permanences organisées
(dans le cadre de la recherche / maintien dans un logement)
- Nombre de permanences organisées -</t>
  </si>
  <si>
    <t>Permanences organisées
(dans le cadre de la recherche / maintien dans un logement)
- Nombre d'accueils aux permanences -</t>
  </si>
  <si>
    <t>Nombre d'entretiens individuels lors d'une permanence, d'un travail administratif, lors de suivi de dossier (à l'exclusion des "visites" domiciliaires" et des "accompagnements physiques"</t>
  </si>
  <si>
    <t>Nombres de visites domiciliaires</t>
  </si>
  <si>
    <t>Nombre d'accompagnements physiques
(d'un usager vers une structure extérieure)
(1)</t>
  </si>
  <si>
    <t>Nombre de réunions avec les partenaires / les réseaux
(2)</t>
  </si>
  <si>
    <t>Nombre d'autres interventions
(3)</t>
  </si>
  <si>
    <t>Nombre de services ayant participé à la collecte relative à l'AJB</t>
  </si>
  <si>
    <t xml:space="preserve">(1)Le RSPL précise que les "accompagnements physiques" peuvent avoir des finalités différentes : de recherche d'un logement, de visite d'un logement, de préparation à l'installation dans un logement, de suivi après l'installation dans un logement... 
(2) Le "Nombre de réunions avec les partenaires / les réseaux" semble partout  sous-estimé (encodage partiel, absence de réponse...)
(3) Le RSUV précise que dans la catégorie "Nombre d'autres interventions" y sont comptabilisés "des accompagnements dans le logement, des tâches administratives, des réunions avec le relais social, des formations suivies..."
</t>
  </si>
  <si>
    <t xml:space="preserve">Remarque :  Les différentes catégories de "Type d'intervention" ne sont pas cumulables. Elles ne sont donc pas sommées. </t>
  </si>
  <si>
    <t>Remarque : Il y a une sous-estimation des valeurs dans la mesure où  les informations ne sont pas systématiquement encodées par ceratins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</si>
</sst>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2" fillId="0" borderId="18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3" fontId="2" fillId="0" borderId="10" xfId="0" applyNumberFormat="1" applyFont="1" applyFill="1" applyBorder="1" applyAlignment="1">
      <alignment horizontal="center"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12" xfId="1" quotePrefix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3" fontId="2" fillId="0" borderId="10" xfId="0" quotePrefix="1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3" fontId="2" fillId="0" borderId="15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9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6.2.1_&#233;volution_2017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Sirop_AJL_2017"/>
      <sheetName val="PrSIROP_AJL_Tab621_Type-Interv"/>
      <sheetName val="Tab621_2017_Web"/>
      <sheetName val="Tab621_AJL_Typ-Int_2017"/>
      <sheetName val="Copie_Aj_2017_YEARLY_QLY"/>
      <sheetName val="CombiVar_AJL_prRSU_2017-Synthès"/>
      <sheetName val="CombiVar_An&amp;TotMens_AJL_2017"/>
      <sheetName val="Copie_Var_Mens_AJL_2017"/>
      <sheetName val="Copie_Var_Annu_AJL_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J30"/>
  <sheetViews>
    <sheetView tabSelected="1" zoomScale="78" zoomScaleNormal="78" workbookViewId="0">
      <selection sqref="A1:J1"/>
    </sheetView>
  </sheetViews>
  <sheetFormatPr baseColWidth="10" defaultRowHeight="15" x14ac:dyDescent="0.25"/>
  <cols>
    <col min="1" max="1" width="74.28515625" customWidth="1"/>
    <col min="2" max="2" width="8.85546875" style="4" customWidth="1"/>
    <col min="3" max="3" width="14.85546875" style="4" customWidth="1"/>
    <col min="4" max="6" width="14.85546875" customWidth="1"/>
    <col min="7" max="8" width="14.85546875" style="3" customWidth="1"/>
    <col min="9" max="9" width="14.85546875" customWidth="1"/>
    <col min="10" max="10" width="21.140625" customWidth="1"/>
    <col min="11" max="11" width="17.7109375" style="1" customWidth="1"/>
    <col min="12" max="17" width="18.85546875" style="1" customWidth="1"/>
    <col min="18" max="16384" width="11.42578125" style="1"/>
  </cols>
  <sheetData>
    <row r="1" spans="1:10" ht="51.75" customHeight="1" x14ac:dyDescent="0.25">
      <c r="A1" s="8" t="s">
        <v>17</v>
      </c>
      <c r="B1" s="8"/>
      <c r="C1" s="8"/>
      <c r="D1" s="8"/>
      <c r="E1" s="8"/>
      <c r="F1" s="8"/>
      <c r="G1" s="8"/>
      <c r="H1" s="8"/>
      <c r="I1" s="8"/>
      <c r="J1" s="8"/>
    </row>
    <row r="2" spans="1:10" ht="59.25" customHeight="1" thickBot="1" x14ac:dyDescent="0.3">
      <c r="A2" s="8" t="s">
        <v>18</v>
      </c>
      <c r="B2" s="8"/>
      <c r="C2" s="9"/>
      <c r="D2" s="9"/>
      <c r="E2" s="9"/>
      <c r="F2" s="9"/>
      <c r="G2" s="9"/>
      <c r="H2" s="9"/>
      <c r="I2" s="9"/>
      <c r="J2" s="9"/>
    </row>
    <row r="3" spans="1:10" ht="51" customHeight="1" thickBot="1" x14ac:dyDescent="0.3">
      <c r="A3" s="10" t="s">
        <v>0</v>
      </c>
      <c r="B3" s="11"/>
      <c r="C3" s="12" t="s">
        <v>1</v>
      </c>
      <c r="D3" s="12"/>
      <c r="E3" s="12"/>
      <c r="F3" s="12"/>
      <c r="G3" s="12"/>
      <c r="H3" s="12"/>
      <c r="I3" s="12"/>
      <c r="J3" s="13"/>
    </row>
    <row r="4" spans="1:10" ht="51" customHeight="1" thickBot="1" x14ac:dyDescent="0.3">
      <c r="A4" s="14"/>
      <c r="B4" s="15"/>
      <c r="C4" s="16" t="s">
        <v>2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7</v>
      </c>
      <c r="I4" s="16" t="s">
        <v>8</v>
      </c>
      <c r="J4" s="17" t="s">
        <v>9</v>
      </c>
    </row>
    <row r="5" spans="1:10" ht="22.5" customHeight="1" x14ac:dyDescent="0.25">
      <c r="A5" s="18" t="s">
        <v>19</v>
      </c>
      <c r="B5" s="19" t="s">
        <v>10</v>
      </c>
      <c r="C5" s="5" t="s">
        <v>16</v>
      </c>
      <c r="D5" s="5">
        <v>0</v>
      </c>
      <c r="E5" s="5">
        <v>0</v>
      </c>
      <c r="F5" s="5">
        <v>159</v>
      </c>
      <c r="G5" s="5">
        <v>158</v>
      </c>
      <c r="H5" s="5" t="s">
        <v>16</v>
      </c>
      <c r="I5" s="5">
        <v>0</v>
      </c>
      <c r="J5" s="5">
        <f>SUM(C5:I5)</f>
        <v>317</v>
      </c>
    </row>
    <row r="6" spans="1:10" ht="22.5" customHeight="1" thickBot="1" x14ac:dyDescent="0.3">
      <c r="A6" s="20"/>
      <c r="B6" s="21" t="s">
        <v>11</v>
      </c>
      <c r="C6" s="7" t="s">
        <v>12</v>
      </c>
      <c r="D6" s="6">
        <f t="shared" ref="D6:I6" si="0">D5/$J5</f>
        <v>0</v>
      </c>
      <c r="E6" s="6">
        <f t="shared" si="0"/>
        <v>0</v>
      </c>
      <c r="F6" s="6">
        <f t="shared" si="0"/>
        <v>0.50157728706624605</v>
      </c>
      <c r="G6" s="6">
        <f>G5/$J5</f>
        <v>0.49842271293375395</v>
      </c>
      <c r="H6" s="7" t="s">
        <v>12</v>
      </c>
      <c r="I6" s="7">
        <f t="shared" si="0"/>
        <v>0</v>
      </c>
      <c r="J6" s="6">
        <f>J5/J5</f>
        <v>1</v>
      </c>
    </row>
    <row r="7" spans="1:10" ht="24.75" customHeight="1" x14ac:dyDescent="0.25">
      <c r="A7" s="18" t="s">
        <v>20</v>
      </c>
      <c r="B7" s="19" t="s">
        <v>10</v>
      </c>
      <c r="C7" s="5" t="s">
        <v>16</v>
      </c>
      <c r="D7" s="5">
        <v>0</v>
      </c>
      <c r="E7" s="5">
        <v>0</v>
      </c>
      <c r="F7" s="5">
        <v>1984</v>
      </c>
      <c r="G7" s="5">
        <v>1007</v>
      </c>
      <c r="H7" s="5" t="s">
        <v>16</v>
      </c>
      <c r="I7" s="5">
        <v>0</v>
      </c>
      <c r="J7" s="5">
        <f>SUM(C7:I7)</f>
        <v>2991</v>
      </c>
    </row>
    <row r="8" spans="1:10" ht="24.75" customHeight="1" thickBot="1" x14ac:dyDescent="0.3">
      <c r="A8" s="20"/>
      <c r="B8" s="21" t="s">
        <v>11</v>
      </c>
      <c r="C8" s="7" t="s">
        <v>12</v>
      </c>
      <c r="D8" s="6">
        <f>D7/$J7</f>
        <v>0</v>
      </c>
      <c r="E8" s="6">
        <f>E7/$J7</f>
        <v>0</v>
      </c>
      <c r="F8" s="6">
        <f>F7/$J7</f>
        <v>0.66332330324306255</v>
      </c>
      <c r="G8" s="6">
        <f>G7/$J7</f>
        <v>0.33667669675693745</v>
      </c>
      <c r="H8" s="7" t="s">
        <v>12</v>
      </c>
      <c r="I8" s="6">
        <f>I7/$J7</f>
        <v>0</v>
      </c>
      <c r="J8" s="6">
        <f>J7/J7</f>
        <v>1</v>
      </c>
    </row>
    <row r="9" spans="1:10" ht="24.75" customHeight="1" x14ac:dyDescent="0.25">
      <c r="A9" s="18" t="s">
        <v>21</v>
      </c>
      <c r="B9" s="19" t="s">
        <v>10</v>
      </c>
      <c r="C9" s="5" t="s">
        <v>16</v>
      </c>
      <c r="D9" s="5">
        <v>0</v>
      </c>
      <c r="E9" s="5" t="s">
        <v>16</v>
      </c>
      <c r="F9" s="5">
        <v>324</v>
      </c>
      <c r="G9" s="5">
        <v>359</v>
      </c>
      <c r="H9" s="5" t="s">
        <v>16</v>
      </c>
      <c r="I9" s="5">
        <v>6</v>
      </c>
      <c r="J9" s="5">
        <f>SUM(C9:I9)</f>
        <v>689</v>
      </c>
    </row>
    <row r="10" spans="1:10" ht="24.75" customHeight="1" thickBot="1" x14ac:dyDescent="0.3">
      <c r="A10" s="20"/>
      <c r="B10" s="21" t="s">
        <v>11</v>
      </c>
      <c r="C10" s="7" t="s">
        <v>12</v>
      </c>
      <c r="D10" s="6">
        <f>D9/$J9</f>
        <v>0</v>
      </c>
      <c r="E10" s="7" t="s">
        <v>12</v>
      </c>
      <c r="F10" s="6">
        <f>F9/$J9</f>
        <v>0.47024673439767778</v>
      </c>
      <c r="G10" s="6">
        <f>G9/$J9</f>
        <v>0.52104499274310601</v>
      </c>
      <c r="H10" s="7" t="s">
        <v>12</v>
      </c>
      <c r="I10" s="6">
        <f>I9/$J9</f>
        <v>8.708272859216255E-3</v>
      </c>
      <c r="J10" s="6">
        <f>J9/J9</f>
        <v>1</v>
      </c>
    </row>
    <row r="11" spans="1:10" ht="24.75" customHeight="1" x14ac:dyDescent="0.25">
      <c r="A11" s="18" t="s">
        <v>22</v>
      </c>
      <c r="B11" s="19" t="s">
        <v>10</v>
      </c>
      <c r="C11" s="5" t="s">
        <v>16</v>
      </c>
      <c r="D11" s="5">
        <v>0</v>
      </c>
      <c r="E11" s="5">
        <v>153</v>
      </c>
      <c r="F11" s="5">
        <v>5363</v>
      </c>
      <c r="G11" s="5">
        <v>4105</v>
      </c>
      <c r="H11" s="5" t="s">
        <v>16</v>
      </c>
      <c r="I11" s="5">
        <v>9</v>
      </c>
      <c r="J11" s="5">
        <f>SUM(C11:I11)</f>
        <v>9630</v>
      </c>
    </row>
    <row r="12" spans="1:10" ht="24.75" customHeight="1" thickBot="1" x14ac:dyDescent="0.3">
      <c r="A12" s="20"/>
      <c r="B12" s="21" t="s">
        <v>11</v>
      </c>
      <c r="C12" s="7" t="s">
        <v>12</v>
      </c>
      <c r="D12" s="6">
        <f>D11/$J11</f>
        <v>0</v>
      </c>
      <c r="E12" s="6">
        <f>E11/$J11</f>
        <v>1.5887850467289719E-2</v>
      </c>
      <c r="F12" s="6">
        <f>F11/$J11</f>
        <v>0.55690550363447555</v>
      </c>
      <c r="G12" s="6">
        <f>G11/$J11</f>
        <v>0.42627206645898236</v>
      </c>
      <c r="H12" s="7" t="s">
        <v>12</v>
      </c>
      <c r="I12" s="6">
        <f>I11/$J11</f>
        <v>9.3457943925233649E-4</v>
      </c>
      <c r="J12" s="6">
        <f>J11/J11</f>
        <v>1</v>
      </c>
    </row>
    <row r="13" spans="1:10" ht="33" customHeight="1" x14ac:dyDescent="0.25">
      <c r="A13" s="18" t="s">
        <v>23</v>
      </c>
      <c r="B13" s="19" t="s">
        <v>10</v>
      </c>
      <c r="C13" s="5" t="s">
        <v>16</v>
      </c>
      <c r="D13" s="5">
        <v>336</v>
      </c>
      <c r="E13" s="5">
        <v>1829</v>
      </c>
      <c r="F13" s="5">
        <v>9284</v>
      </c>
      <c r="G13" s="5">
        <v>1973</v>
      </c>
      <c r="H13" s="5" t="s">
        <v>16</v>
      </c>
      <c r="I13" s="5" t="s">
        <v>16</v>
      </c>
      <c r="J13" s="5">
        <f>SUM(C13:I13)</f>
        <v>13422</v>
      </c>
    </row>
    <row r="14" spans="1:10" ht="33" customHeight="1" thickBot="1" x14ac:dyDescent="0.3">
      <c r="A14" s="20"/>
      <c r="B14" s="21" t="s">
        <v>11</v>
      </c>
      <c r="C14" s="7" t="s">
        <v>12</v>
      </c>
      <c r="D14" s="6">
        <f>D13/$J13</f>
        <v>2.5033527045149755E-2</v>
      </c>
      <c r="E14" s="6">
        <f>E13/$J13</f>
        <v>0.13626881239755625</v>
      </c>
      <c r="F14" s="6">
        <f>F13/$J13</f>
        <v>0.69170019371181646</v>
      </c>
      <c r="G14" s="6">
        <f>G13/$J13</f>
        <v>0.14699746684547757</v>
      </c>
      <c r="H14" s="7" t="s">
        <v>12</v>
      </c>
      <c r="I14" s="6" t="s">
        <v>12</v>
      </c>
      <c r="J14" s="6">
        <f>J13/J13</f>
        <v>1</v>
      </c>
    </row>
    <row r="15" spans="1:10" ht="27" customHeight="1" x14ac:dyDescent="0.25">
      <c r="A15" s="18" t="s">
        <v>24</v>
      </c>
      <c r="B15" s="19" t="s">
        <v>10</v>
      </c>
      <c r="C15" s="5" t="s">
        <v>16</v>
      </c>
      <c r="D15" s="5">
        <v>291</v>
      </c>
      <c r="E15" s="5">
        <v>1319</v>
      </c>
      <c r="F15" s="5">
        <v>3432</v>
      </c>
      <c r="G15" s="5">
        <v>499</v>
      </c>
      <c r="H15" s="5" t="s">
        <v>16</v>
      </c>
      <c r="I15" s="5">
        <v>467</v>
      </c>
      <c r="J15" s="5">
        <f>SUM(C15:I15)</f>
        <v>6008</v>
      </c>
    </row>
    <row r="16" spans="1:10" ht="27" customHeight="1" thickBot="1" x14ac:dyDescent="0.3">
      <c r="A16" s="20"/>
      <c r="B16" s="21" t="s">
        <v>11</v>
      </c>
      <c r="C16" s="7" t="s">
        <v>12</v>
      </c>
      <c r="D16" s="7">
        <f>D15/$J15</f>
        <v>4.843541944074567E-2</v>
      </c>
      <c r="E16" s="6">
        <f>E15/$J15</f>
        <v>0.21954061251664447</v>
      </c>
      <c r="F16" s="6">
        <f>F15/$J15</f>
        <v>0.57123834886817582</v>
      </c>
      <c r="G16" s="6">
        <f>G15/$J15</f>
        <v>8.305592543275632E-2</v>
      </c>
      <c r="H16" s="7" t="s">
        <v>12</v>
      </c>
      <c r="I16" s="6">
        <f>I15/$J15</f>
        <v>7.7729693741677763E-2</v>
      </c>
      <c r="J16" s="6">
        <f>J15/J15</f>
        <v>1</v>
      </c>
    </row>
    <row r="17" spans="1:10" ht="29.25" customHeight="1" x14ac:dyDescent="0.25">
      <c r="A17" s="18" t="s">
        <v>25</v>
      </c>
      <c r="B17" s="19" t="s">
        <v>10</v>
      </c>
      <c r="C17" s="5" t="s">
        <v>16</v>
      </c>
      <c r="D17" s="5">
        <v>199</v>
      </c>
      <c r="E17" s="5">
        <v>102</v>
      </c>
      <c r="F17" s="5">
        <v>735</v>
      </c>
      <c r="G17" s="5">
        <v>695</v>
      </c>
      <c r="H17" s="5" t="s">
        <v>16</v>
      </c>
      <c r="I17" s="5">
        <v>13</v>
      </c>
      <c r="J17" s="22">
        <f>SUM(C17:I17)</f>
        <v>1744</v>
      </c>
    </row>
    <row r="18" spans="1:10" ht="29.25" customHeight="1" thickBot="1" x14ac:dyDescent="0.3">
      <c r="A18" s="20"/>
      <c r="B18" s="21" t="s">
        <v>11</v>
      </c>
      <c r="C18" s="7" t="s">
        <v>12</v>
      </c>
      <c r="D18" s="7">
        <f>D17/$J17</f>
        <v>0.11410550458715596</v>
      </c>
      <c r="E18" s="7">
        <f>E17/$J17</f>
        <v>5.8486238532110095E-2</v>
      </c>
      <c r="F18" s="6">
        <f>F17/$J17</f>
        <v>0.42144495412844035</v>
      </c>
      <c r="G18" s="6">
        <f>G17/$J17</f>
        <v>0.39850917431192662</v>
      </c>
      <c r="H18" s="7" t="s">
        <v>12</v>
      </c>
      <c r="I18" s="6">
        <f>I17/$J17</f>
        <v>7.4541284403669729E-3</v>
      </c>
      <c r="J18" s="7">
        <f>J17/J17</f>
        <v>1</v>
      </c>
    </row>
    <row r="19" spans="1:10" ht="29.25" customHeight="1" x14ac:dyDescent="0.25">
      <c r="A19" s="18" t="s">
        <v>26</v>
      </c>
      <c r="B19" s="19" t="s">
        <v>10</v>
      </c>
      <c r="C19" s="5" t="s">
        <v>16</v>
      </c>
      <c r="D19" s="5">
        <v>35</v>
      </c>
      <c r="E19" s="5">
        <v>90</v>
      </c>
      <c r="F19" s="5">
        <v>0</v>
      </c>
      <c r="G19" s="5">
        <v>40</v>
      </c>
      <c r="H19" s="5" t="s">
        <v>16</v>
      </c>
      <c r="I19" s="5">
        <v>26</v>
      </c>
      <c r="J19" s="5">
        <f>SUM(C19:I19)</f>
        <v>191</v>
      </c>
    </row>
    <row r="20" spans="1:10" ht="29.25" customHeight="1" thickBot="1" x14ac:dyDescent="0.3">
      <c r="A20" s="20"/>
      <c r="B20" s="21" t="s">
        <v>11</v>
      </c>
      <c r="C20" s="7" t="s">
        <v>12</v>
      </c>
      <c r="D20" s="6">
        <f>D19/$J19</f>
        <v>0.18324607329842932</v>
      </c>
      <c r="E20" s="6">
        <f>E19/$J19</f>
        <v>0.47120418848167539</v>
      </c>
      <c r="F20" s="6">
        <f>F19/$J19</f>
        <v>0</v>
      </c>
      <c r="G20" s="6">
        <f>G19/$J19</f>
        <v>0.20942408376963351</v>
      </c>
      <c r="H20" s="7" t="s">
        <v>12</v>
      </c>
      <c r="I20" s="6">
        <f>I19/$J19</f>
        <v>0.13612565445026178</v>
      </c>
      <c r="J20" s="6">
        <f>J19/J19</f>
        <v>1</v>
      </c>
    </row>
    <row r="21" spans="1:10" ht="29.25" customHeight="1" x14ac:dyDescent="0.25">
      <c r="A21" s="23" t="s">
        <v>27</v>
      </c>
      <c r="B21" s="19" t="s">
        <v>10</v>
      </c>
      <c r="C21" s="5" t="s">
        <v>16</v>
      </c>
      <c r="D21" s="5">
        <v>921</v>
      </c>
      <c r="E21" s="5">
        <v>1960</v>
      </c>
      <c r="F21" s="5">
        <v>38</v>
      </c>
      <c r="G21" s="5">
        <v>0</v>
      </c>
      <c r="H21" s="5" t="s">
        <v>16</v>
      </c>
      <c r="I21" s="5">
        <v>673</v>
      </c>
      <c r="J21" s="5">
        <f>SUM(C21:I21)</f>
        <v>3592</v>
      </c>
    </row>
    <row r="22" spans="1:10" ht="29.25" customHeight="1" thickBot="1" x14ac:dyDescent="0.3">
      <c r="A22" s="24"/>
      <c r="B22" s="21" t="s">
        <v>11</v>
      </c>
      <c r="C22" s="7" t="s">
        <v>12</v>
      </c>
      <c r="D22" s="6">
        <f>D21/$J21</f>
        <v>0.25640311804008908</v>
      </c>
      <c r="E22" s="6">
        <f>E21/$J21</f>
        <v>0.54565701559020041</v>
      </c>
      <c r="F22" s="6">
        <f>F21/$J21</f>
        <v>1.0579064587973273E-2</v>
      </c>
      <c r="G22" s="6">
        <f>G21/$J21</f>
        <v>0</v>
      </c>
      <c r="H22" s="7" t="s">
        <v>12</v>
      </c>
      <c r="I22" s="6">
        <f>I21/$J21</f>
        <v>0.1873608017817372</v>
      </c>
      <c r="J22" s="6">
        <f>J21/J21</f>
        <v>1</v>
      </c>
    </row>
    <row r="23" spans="1:10" ht="28.5" customHeight="1" thickBot="1" x14ac:dyDescent="0.3">
      <c r="A23" s="25"/>
      <c r="B23" s="26"/>
      <c r="C23" s="27"/>
      <c r="D23" s="27"/>
      <c r="E23" s="27"/>
      <c r="F23" s="27"/>
      <c r="G23" s="27"/>
      <c r="H23" s="27"/>
      <c r="I23" s="27"/>
      <c r="J23" s="27"/>
    </row>
    <row r="24" spans="1:10" ht="34.5" customHeight="1" x14ac:dyDescent="0.25">
      <c r="A24" s="28" t="s">
        <v>13</v>
      </c>
      <c r="B24" s="29"/>
      <c r="C24" s="29"/>
      <c r="D24" s="30"/>
      <c r="E24" s="30"/>
      <c r="F24" s="30"/>
      <c r="G24" s="30"/>
      <c r="H24" s="30"/>
      <c r="I24" s="30"/>
      <c r="J24" s="31"/>
    </row>
    <row r="25" spans="1:10" ht="34.5" customHeight="1" x14ac:dyDescent="0.25">
      <c r="A25" s="32" t="s">
        <v>14</v>
      </c>
      <c r="B25" s="33"/>
      <c r="C25" s="2">
        <v>0</v>
      </c>
      <c r="D25" s="34">
        <v>6</v>
      </c>
      <c r="E25" s="34">
        <v>2</v>
      </c>
      <c r="F25" s="34">
        <v>2</v>
      </c>
      <c r="G25" s="34">
        <v>3</v>
      </c>
      <c r="H25" s="34">
        <v>0</v>
      </c>
      <c r="I25" s="34">
        <v>1</v>
      </c>
      <c r="J25" s="35">
        <f>SUM(C25:I25)</f>
        <v>14</v>
      </c>
    </row>
    <row r="26" spans="1:10" ht="41.25" customHeight="1" thickBot="1" x14ac:dyDescent="0.3">
      <c r="A26" s="36" t="s">
        <v>28</v>
      </c>
      <c r="B26" s="37"/>
      <c r="C26" s="38">
        <v>0</v>
      </c>
      <c r="D26" s="39">
        <v>6</v>
      </c>
      <c r="E26" s="39">
        <v>2</v>
      </c>
      <c r="F26" s="39">
        <v>2</v>
      </c>
      <c r="G26" s="39">
        <v>3</v>
      </c>
      <c r="H26" s="39">
        <v>0</v>
      </c>
      <c r="I26" s="40">
        <v>1</v>
      </c>
      <c r="J26" s="41">
        <f>SUM(C26:I26)</f>
        <v>14</v>
      </c>
    </row>
    <row r="27" spans="1:10" ht="30" customHeight="1" x14ac:dyDescent="0.35">
      <c r="A27" s="42" t="s">
        <v>15</v>
      </c>
      <c r="B27" s="42"/>
      <c r="C27" s="43"/>
      <c r="D27" s="43"/>
      <c r="E27" s="43"/>
      <c r="F27" s="44"/>
      <c r="G27" s="43"/>
      <c r="H27" s="43"/>
      <c r="I27" s="43"/>
      <c r="J27" s="43"/>
    </row>
    <row r="28" spans="1:10" ht="86.25" customHeight="1" x14ac:dyDescent="0.25">
      <c r="A28" s="45" t="s">
        <v>29</v>
      </c>
      <c r="B28" s="45"/>
      <c r="C28" s="45"/>
      <c r="D28" s="45"/>
      <c r="E28" s="45"/>
      <c r="F28" s="45"/>
      <c r="G28" s="45"/>
      <c r="H28" s="43"/>
      <c r="I28" s="43"/>
      <c r="J28" s="43"/>
    </row>
    <row r="29" spans="1:10" ht="30" customHeight="1" x14ac:dyDescent="0.25">
      <c r="A29" s="46" t="s">
        <v>30</v>
      </c>
      <c r="B29" s="46"/>
      <c r="C29" s="46"/>
      <c r="D29" s="46"/>
      <c r="E29" s="46"/>
      <c r="F29" s="46"/>
      <c r="G29" s="46"/>
      <c r="H29" s="43"/>
      <c r="I29" s="43"/>
      <c r="J29" s="43"/>
    </row>
    <row r="30" spans="1:10" ht="25.5" customHeight="1" x14ac:dyDescent="0.25">
      <c r="A30" s="45" t="s">
        <v>31</v>
      </c>
      <c r="B30" s="45"/>
      <c r="C30" s="45"/>
      <c r="D30" s="45"/>
      <c r="E30" s="45"/>
      <c r="F30" s="45"/>
      <c r="G30" s="45"/>
      <c r="H30" s="43"/>
      <c r="I30" s="43"/>
      <c r="J30" s="43"/>
    </row>
  </sheetData>
  <mergeCells count="18">
    <mergeCell ref="A24:C24"/>
    <mergeCell ref="A25:B25"/>
    <mergeCell ref="A26:B26"/>
    <mergeCell ref="A28:G28"/>
    <mergeCell ref="A29:G29"/>
    <mergeCell ref="A30:G30"/>
    <mergeCell ref="A9:A10"/>
    <mergeCell ref="A11:A12"/>
    <mergeCell ref="A13:A14"/>
    <mergeCell ref="A15:A16"/>
    <mergeCell ref="A17:A18"/>
    <mergeCell ref="A19:A20"/>
    <mergeCell ref="A1:J1"/>
    <mergeCell ref="A2:J2"/>
    <mergeCell ref="A3:B4"/>
    <mergeCell ref="C3:J3"/>
    <mergeCell ref="A5:A6"/>
    <mergeCell ref="A7:A8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Tab621_2017_Web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2019-08-20T13:56:55Z</dcterms:modified>
</cp:coreProperties>
</file>