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RSU_Utilisation_2018\TAB-421-AJB_à_TAB-821-AJS_2018\TAB-521_à_522_AJA_2018\"/>
    </mc:Choice>
  </mc:AlternateContent>
  <bookViews>
    <workbookView xWindow="0" yWindow="0" windowWidth="20490" windowHeight="9045"/>
  </bookViews>
  <sheets>
    <sheet name="Tab521_2018_Web" sheetId="9" r:id="rId1"/>
    <sheet name="Tab522_2018_Web" sheetId="10" r:id="rId2"/>
  </sheets>
  <externalReferences>
    <externalReference r:id="rId3"/>
    <externalReference r:id="rId4"/>
    <externalReference r:id="rId5"/>
    <externalReference r:id="rId6"/>
  </externalReferences>
  <definedNames>
    <definedName name="Agrégation">[1]Menu_deroulant!$B$12:$B$14</definedName>
    <definedName name="AJ_2017_MONTHLY_QTY" localSheetId="0">#REF!</definedName>
    <definedName name="AJ_2017_MONTHLY_QTY" localSheetId="1">#REF!</definedName>
    <definedName name="AJ_2017_MONTHLY_QTY">#REF!</definedName>
    <definedName name="Aj_2017_YEARLY_QLY" localSheetId="0">#REF!</definedName>
    <definedName name="Aj_2017_YEARLY_QLY" localSheetId="1">#REF!</definedName>
    <definedName name="Aj_2017_YEARLY_QLY">#REF!</definedName>
    <definedName name="Aj_2017_YEARLY_QTY" localSheetId="0">#REF!</definedName>
    <definedName name="Aj_2017_YEARLY_QTY" localSheetId="1">#REF!</definedName>
    <definedName name="Aj_2017_YEARLY_QTY">#REF!</definedName>
    <definedName name="Autres_sources_de_financement">[1]Menu_deroulant!$D$24:$D$27</definedName>
    <definedName name="od">[3]Menu_deroulant!$B$24:$B$25</definedName>
    <definedName name="on">[3]Menu_deroulant!$E$2:$E$3</definedName>
    <definedName name="Organisation_du_DUS">[1]Menu_deroulant!$B$24:$B$25</definedName>
    <definedName name="OuiNon">[1]Menu_deroulant!$E$2:$E$3</definedName>
    <definedName name="P_domaine">[1]Menu_deroulant!$A$2:$A$9</definedName>
    <definedName name="P_RECOLTE">[1]Menu_deroulant!$B$2:$B$6</definedName>
    <definedName name="Période_de_fonctionnement">[1]Menu_deroulant!$A$12:$A$14</definedName>
    <definedName name="Période_de_fonctionnement_DUS">[1]Menu_deroulant!$C$24:$C$26</definedName>
    <definedName name="pf">[3]Menu_deroulant!$C$24:$C$26</definedName>
    <definedName name="Plages_horaires">[1]Menu_deroulant!$C$12:$C$16</definedName>
    <definedName name="po">[3]Menu_deroulant!$D$2:$D$4</definedName>
    <definedName name="Pouvoir_organisateur">[1]Menu_deroulant!$D$2:$D$4</definedName>
    <definedName name="Pouvoir_subsidiant_principal" localSheetId="0">[1]Menu_deroulant!#REF!</definedName>
    <definedName name="Pouvoir_subsidiant_principal" localSheetId="1">[1]Menu_deroulant!#REF!</definedName>
    <definedName name="Pouvoir_subsidiant_principal">[1]Menu_deroulant!#REF!</definedName>
    <definedName name="Reconnaissance_légale">[1]Menu_deroulant!$D$12:$D$15</definedName>
    <definedName name="Relais_social">[1]Menu_deroulant!$C$2:$C$8</definedName>
    <definedName name="rl">[3]Menu_deroulant!$D$12:$D$15</definedName>
    <definedName name="rs">[3]Menu_deroulant!$C$2:$C$8</definedName>
    <definedName name="sf">[3]Menu_deroulant!$D$24:$D$27</definedName>
    <definedName name="td">[3]Menu_deroulant!$A$24:$A$25</definedName>
    <definedName name="toto">#REF!</definedName>
    <definedName name="TR_2017_MONTHLY_QTY" localSheetId="0">#REF!</definedName>
    <definedName name="TR_2017_MONTHLY_QTY" localSheetId="1">#REF!</definedName>
    <definedName name="TR_2017_MONTHLY_QTY">#REF!</definedName>
    <definedName name="Type_de_structure_AJ">[1]Menu_deroulant!$A$19:$A$21</definedName>
    <definedName name="Type_de_structure_DUS">[1]Menu_deroulant!$A$24:$A$25</definedName>
    <definedName name="Type_de_structure_HU">[1]Menu_deroulant!$A$30:$A$35</definedName>
    <definedName name="Type_de_structure_TR">[1]Menu_deroulant!$A$38:$A$40</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10" l="1"/>
  <c r="J13" i="10"/>
  <c r="J9" i="10"/>
  <c r="G10" i="10" s="1"/>
  <c r="F8" i="10"/>
  <c r="D8" i="10"/>
  <c r="J7" i="10"/>
  <c r="J8" i="10" s="1"/>
  <c r="G6" i="10"/>
  <c r="J5" i="10"/>
  <c r="F6" i="10" s="1"/>
  <c r="I10" i="10" l="1"/>
  <c r="I6" i="10"/>
  <c r="J10" i="10"/>
  <c r="D6" i="10"/>
  <c r="J6" i="10"/>
  <c r="I8" i="10"/>
  <c r="F10" i="10"/>
  <c r="D10" i="10"/>
  <c r="J22" i="9" l="1"/>
  <c r="J21" i="9"/>
  <c r="I18" i="9"/>
  <c r="F18" i="9"/>
  <c r="D18" i="9"/>
  <c r="J17" i="9"/>
  <c r="J18" i="9" s="1"/>
  <c r="J16" i="9"/>
  <c r="D16" i="9"/>
  <c r="J15" i="9"/>
  <c r="I16" i="9" s="1"/>
  <c r="J14" i="9"/>
  <c r="G14" i="9"/>
  <c r="F14" i="9"/>
  <c r="D14" i="9"/>
  <c r="J13" i="9"/>
  <c r="I14" i="9" s="1"/>
  <c r="J12" i="9"/>
  <c r="G12" i="9"/>
  <c r="D12" i="9"/>
  <c r="J11" i="9"/>
  <c r="I12" i="9" s="1"/>
  <c r="J10" i="9"/>
  <c r="G10" i="9"/>
  <c r="D10" i="9"/>
  <c r="J9" i="9"/>
  <c r="F10" i="9" s="1"/>
  <c r="J8" i="9"/>
  <c r="G8" i="9"/>
  <c r="D8" i="9"/>
  <c r="J7" i="9"/>
  <c r="I8" i="9" s="1"/>
  <c r="J6" i="9"/>
  <c r="G6" i="9"/>
  <c r="D6" i="9"/>
  <c r="J5" i="9"/>
  <c r="F6" i="9" s="1"/>
  <c r="I6" i="9" l="1"/>
  <c r="F8" i="9"/>
  <c r="I10" i="9"/>
  <c r="F12" i="9"/>
  <c r="F16" i="9"/>
  <c r="G16" i="9"/>
</calcChain>
</file>

<file path=xl/sharedStrings.xml><?xml version="1.0" encoding="utf-8"?>
<sst xmlns="http://schemas.openxmlformats.org/spreadsheetml/2006/main" count="130" uniqueCount="38">
  <si>
    <t>Type d'intervention</t>
  </si>
  <si>
    <t>Relais social urbain (RSU)</t>
  </si>
  <si>
    <t>Charleroi
(RSC)</t>
  </si>
  <si>
    <t>Liège
(RSPL)</t>
  </si>
  <si>
    <t>La Louvière
(RSULL)</t>
  </si>
  <si>
    <t>Mons
(RSUMB)</t>
  </si>
  <si>
    <t>Namur
(RSUN)</t>
  </si>
  <si>
    <t>Tournai
(RSUT)</t>
  </si>
  <si>
    <t>Verviers
(RSUV)</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</si>
  <si>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</si>
  <si>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</si>
  <si>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</si>
  <si>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</si>
  <si>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</si>
  <si>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</si>
  <si>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</si>
  <si>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Autres interventions</t>
  </si>
  <si>
    <t>nd</t>
  </si>
  <si>
    <t xml:space="preserve">Tableau 5.2.1 : Nombre d'interventions réalisées au cours de l'année par les services d'accueil de jour - aide alimentaire (AJ-A) partenaires des Relais sociaux urbains (RSU) </t>
  </si>
  <si>
    <t>Activités proposées par l'institution
(ou en collaboration avec un partenaire)</t>
  </si>
  <si>
    <t>Nombre de services ayant participé à la collecte relative à l'AJA</t>
  </si>
  <si>
    <t xml:space="preserve">Tableau 5.2.2 : Nombre de ménages utilisateurs de l'aide alimentaire proposée par les services d'accueil de jour - aide alimentaire (AJ-A) - partenaires des Relais sociaux urbains (RSU) </t>
  </si>
  <si>
    <t>Type d'aide alimentaire dont le ménage bénéficie</t>
  </si>
  <si>
    <t>Epicerie sociale</t>
  </si>
  <si>
    <t>Remarques :
-  Les différentes catégories de "Type d'intervention" ne sont pas cumulables. Elles ne sont donc pas sommées.
-  Il y a une sous-estimation des valeurs dans la mesure où  les informations ne sont pas systématiquement encodées par ceratins services.</t>
  </si>
  <si>
    <t>Répartition par type d'intervention réalisée  et par RSU - Année 2018 -</t>
  </si>
  <si>
    <t>Accueils
(Fréquentation des services)
(1)</t>
  </si>
  <si>
    <t xml:space="preserve">Repas
(2)
</t>
  </si>
  <si>
    <t>Colis alimentaires
(3)</t>
  </si>
  <si>
    <t>Colis d'urgence ou colis social
(3)</t>
  </si>
  <si>
    <t>Entretiens individuels en vue de démarches sociales
(4)</t>
  </si>
  <si>
    <t xml:space="preserve">(1) Le RSPL précise que l'amélioration de l'encodage par certains services contribue à expliquer l'augmentation du "nombre accueils, par rapport à 2017 
(2) Le RSPL précise que parmi les 58.511 "repas",  10.958 ont été servis sur place (en juillet- août il n'y a pas eu de repas pris sur place à cause de travaux) et 47.553 ont été emportés.
(3) Le RSPL précise que dans le nombre de "colis alimentaires" peuvent également être comptabilisés des colis d'urgence (non répertoriés par ailleurs). 
(4) Le RSPL précise que les "entretiens individuels en vue de démarches sociales" se passent dans les bureaux du service d'accueil de jour ou  à domicile 
</t>
  </si>
  <si>
    <t>Répartition par type d'aide alimentaire réalisée et par RSU - Année 2018</t>
  </si>
  <si>
    <t>Liège
(RSPL)
(1)</t>
  </si>
  <si>
    <t>Colis alimentaires</t>
  </si>
  <si>
    <t>Colis d'urgence ou colis social</t>
  </si>
  <si>
    <t>Remarques : 
- Les différentes catégories de "Type d'aide alimentaire" ne sont pas cumulables. Elles ne sont donc pas sommées. 
- Il y a une sous-estimation des valeurs dans la mesure où  les informations ne sont pas systématiquement encodées par certains services
- Ce sont les ménages qui sont ici comptabilisés et pas le nombre de personnes bénéficiant de l'aide alimentaire</t>
  </si>
  <si>
    <t xml:space="preserve">(1) Le RSPL précise : 
- qu'il peut y avoir des double- comptages de ménages bénéficiant de "colis alimentaires"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</si>
</sst>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sz val="11"/>
      <color theme="1"/>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sz val="12"/>
      <name val="Calibri"/>
      <family val="2"/>
      <scheme val="minor"/>
    </font>
    <font>
      <sz val="11"/>
      <name val="Calibri"/>
      <family val="2"/>
      <scheme val="minor"/>
    </font>
    <font>
      <sz val="18"/>
      <color theme="1"/>
      <name val="Calibri"/>
      <family val="2"/>
      <scheme val="minor"/>
    </font>
    <font>
      <sz val="14"/>
      <name val="Calibri"/>
      <family val="2"/>
      <scheme val="minor"/>
    </font>
    <font>
      <b/>
      <sz val="12"/>
      <name val="Calibri"/>
      <family val="2"/>
      <scheme val="minor"/>
    </font>
    <font>
      <b/>
      <sz val="14"/>
      <name val="Calibri"/>
      <family val="2"/>
      <scheme val="minor"/>
    </font>
  </fonts>
  <fills count="3">
    <fill>
      <patternFill patternType="none"/>
    </fill>
    <fill>
      <patternFill patternType="gray125"/>
    </fill>
    <fill>
      <patternFill patternType="solid">
        <fgColor theme="0"/>
        <bgColor indexed="64"/>
      </patternFill>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54">
    <xf numFmtId="0" fontId="0" fillId="0" borderId="0" xfId="0"/>
    <xf numFmtId="0" fontId="0" fillId="0" borderId="0" xfId="0" applyBorder="1"/>
    <xf numFmtId="0" fontId="3" fillId="0" borderId="8" xfId="0" applyFont="1" applyBorder="1" applyAlignment="1">
      <alignment horizontal="center" vertical="center" wrapText="1"/>
    </xf>
    <xf numFmtId="3" fontId="4" fillId="0" borderId="10" xfId="0" applyNumberFormat="1" applyFont="1" applyBorder="1" applyAlignment="1">
      <alignment horizontal="center" vertical="center" wrapText="1"/>
    </xf>
    <xf numFmtId="164" fontId="6" fillId="0" borderId="12" xfId="1" quotePrefix="1" applyNumberFormat="1" applyFont="1" applyBorder="1" applyAlignment="1">
      <alignment horizontal="center" vertical="center" wrapText="1"/>
    </xf>
    <xf numFmtId="0" fontId="7" fillId="0" borderId="0" xfId="0" applyFont="1" applyBorder="1" applyAlignment="1">
      <alignment vertical="center" wrapText="1"/>
    </xf>
    <xf numFmtId="164" fontId="3" fillId="0" borderId="0" xfId="1" applyNumberFormat="1" applyFont="1" applyBorder="1" applyAlignment="1">
      <alignment horizontal="center" vertical="center" wrapText="1"/>
    </xf>
    <xf numFmtId="3" fontId="8" fillId="0" borderId="15" xfId="0" applyNumberFormat="1" applyFont="1" applyBorder="1" applyAlignment="1">
      <alignment horizontal="center" vertical="center"/>
    </xf>
    <xf numFmtId="3" fontId="6" fillId="0" borderId="3" xfId="0" applyNumberFormat="1" applyFont="1" applyBorder="1" applyAlignment="1">
      <alignment horizontal="center" vertical="center"/>
    </xf>
    <xf numFmtId="0" fontId="8" fillId="0"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2" xfId="0" applyFont="1" applyFill="1" applyBorder="1" applyAlignment="1">
      <alignment horizontal="center" vertical="center"/>
    </xf>
    <xf numFmtId="0" fontId="9" fillId="2" borderId="0" xfId="0" applyFont="1" applyFill="1" applyAlignment="1">
      <alignment vertical="center"/>
    </xf>
    <xf numFmtId="0" fontId="9" fillId="2" borderId="0" xfId="0" applyFont="1" applyFill="1"/>
    <xf numFmtId="0" fontId="10" fillId="0" borderId="0" xfId="0" applyFont="1"/>
    <xf numFmtId="0" fontId="0" fillId="0" borderId="0" xfId="0" applyFill="1"/>
    <xf numFmtId="0" fontId="0" fillId="0" borderId="0" xfId="0" applyFont="1"/>
    <xf numFmtId="0" fontId="4" fillId="0" borderId="26" xfId="0" applyFont="1" applyFill="1" applyBorder="1" applyAlignment="1">
      <alignment horizontal="center" vertical="center" wrapText="1"/>
    </xf>
    <xf numFmtId="0" fontId="5" fillId="0" borderId="27" xfId="0"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10" xfId="0" applyNumberFormat="1" applyFont="1" applyFill="1" applyBorder="1" applyAlignment="1">
      <alignment horizontal="center" vertical="center" wrapText="1"/>
    </xf>
    <xf numFmtId="3" fontId="11" fillId="0" borderId="10" xfId="0" applyNumberFormat="1" applyFont="1" applyBorder="1" applyAlignment="1">
      <alignment horizontal="center" vertical="center" wrapText="1"/>
    </xf>
    <xf numFmtId="0" fontId="5" fillId="0" borderId="28" xfId="0" applyFont="1" applyBorder="1" applyAlignment="1">
      <alignment horizontal="center" vertical="center" wrapText="1"/>
    </xf>
    <xf numFmtId="164" fontId="12" fillId="0" borderId="12" xfId="1" applyNumberFormat="1" applyFont="1" applyBorder="1" applyAlignment="1">
      <alignment horizontal="center" vertical="center" wrapText="1"/>
    </xf>
    <xf numFmtId="164" fontId="12" fillId="0" borderId="12" xfId="1" quotePrefix="1" applyNumberFormat="1" applyFont="1" applyBorder="1" applyAlignment="1">
      <alignment horizontal="center" vertical="center" wrapText="1"/>
    </xf>
    <xf numFmtId="164" fontId="12" fillId="0" borderId="12" xfId="1" applyNumberFormat="1" applyFont="1" applyFill="1" applyBorder="1" applyAlignment="1">
      <alignment horizontal="center" vertical="center" wrapText="1"/>
    </xf>
    <xf numFmtId="164" fontId="12" fillId="0" borderId="12" xfId="1" quotePrefix="1" applyNumberFormat="1" applyFont="1" applyFill="1" applyBorder="1" applyAlignment="1">
      <alignment horizontal="center" vertical="center" wrapText="1"/>
    </xf>
    <xf numFmtId="164" fontId="13" fillId="0" borderId="12" xfId="1" applyNumberFormat="1" applyFont="1" applyBorder="1" applyAlignment="1">
      <alignment horizontal="center" vertical="center" wrapText="1"/>
    </xf>
    <xf numFmtId="0" fontId="5" fillId="0" borderId="29" xfId="0" applyFont="1" applyBorder="1" applyAlignment="1">
      <alignment horizontal="center" vertical="center" wrapText="1"/>
    </xf>
    <xf numFmtId="0" fontId="4" fillId="0" borderId="11" xfId="0" applyFont="1" applyFill="1" applyBorder="1" applyAlignment="1">
      <alignment horizontal="center" vertical="center" wrapText="1"/>
    </xf>
    <xf numFmtId="0" fontId="2" fillId="0" borderId="0" xfId="0" applyFont="1" applyBorder="1" applyAlignment="1">
      <alignment horizontal="center" vertical="center" wrapText="1"/>
    </xf>
    <xf numFmtId="0" fontId="3" fillId="0" borderId="5"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0" xfId="0" applyFont="1" applyFill="1" applyAlignment="1">
      <alignment horizontal="left" vertical="top" wrapText="1"/>
    </xf>
    <xf numFmtId="0" fontId="4" fillId="0" borderId="0" xfId="0" applyFont="1" applyFill="1" applyAlignment="1">
      <alignment horizontal="left" vertical="top"/>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00-Relais_sociaux/0_Formulaires/Webropol_RS_formulaire_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5.2.1_&#233;volution_2018_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2000-Relais_sociaux/01_Partage_GT_Glossaire/Glossaire%20valid&#233;%20pour%20adapt%20Qstaire_ClaireS/Glossaire-formulaire_2017_TF-GTG_valid_Cls_201612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ab5.2.2_&#233;volution_2018_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heetName val="AJ_Service"/>
      <sheetName val="AJB_Util"/>
      <sheetName val="AJA_Util"/>
      <sheetName val="AJL_Util"/>
      <sheetName val="AJP_Util"/>
      <sheetName val="AJS_Util"/>
      <sheetName val="HU_Service"/>
      <sheetName val="HU_Util"/>
      <sheetName val="DUS_Service"/>
      <sheetName val="DUS_Util"/>
      <sheetName val="TR_Service"/>
      <sheetName val="TR_Util"/>
      <sheetName val="Remarques"/>
      <sheetName val="Menu_deroula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
          <cell r="A2" t="str">
            <v>DUS</v>
          </cell>
          <cell r="B2" t="str">
            <v>Exhaustive</v>
          </cell>
          <cell r="C2" t="str">
            <v>RSC</v>
          </cell>
          <cell r="D2" t="str">
            <v>Public</v>
          </cell>
          <cell r="E2" t="str">
            <v>Oui</v>
          </cell>
        </row>
        <row r="3">
          <cell r="A3" t="str">
            <v>HU</v>
          </cell>
          <cell r="B3" t="str">
            <v>Partielle - dossier ouvert</v>
          </cell>
          <cell r="C3" t="str">
            <v>RSPL</v>
          </cell>
          <cell r="D3" t="str">
            <v>Privé</v>
          </cell>
          <cell r="E3" t="str">
            <v>Non</v>
          </cell>
        </row>
        <row r="4">
          <cell r="A4" t="str">
            <v>TR</v>
          </cell>
          <cell r="B4" t="str">
            <v>Partielle - nouveaux utilisateurs</v>
          </cell>
          <cell r="C4" t="str">
            <v>RST</v>
          </cell>
          <cell r="D4" t="str">
            <v>Partenariat public - privé</v>
          </cell>
        </row>
        <row r="5">
          <cell r="A5" t="str">
            <v>AJ - Bas seuil</v>
          </cell>
          <cell r="B5" t="str">
            <v>Partielle - premiers de l'année</v>
          </cell>
          <cell r="C5" t="str">
            <v>RSULL</v>
          </cell>
        </row>
        <row r="6">
          <cell r="A6" t="str">
            <v>AJ - Aide alimentaire</v>
          </cell>
          <cell r="B6" t="str">
            <v>Partielle - autres</v>
          </cell>
          <cell r="C6" t="str">
            <v>RSUMB</v>
          </cell>
        </row>
        <row r="7">
          <cell r="A7" t="str">
            <v>AJ - Logement</v>
          </cell>
          <cell r="C7" t="str">
            <v>RSUN</v>
          </cell>
        </row>
        <row r="8">
          <cell r="A8" t="str">
            <v>AJ - Prostitution</v>
          </cell>
          <cell r="C8" t="str">
            <v>RSUV</v>
          </cell>
        </row>
        <row r="9">
          <cell r="A9" t="str">
            <v>AJ - Santé</v>
          </cell>
        </row>
        <row r="12">
          <cell r="A12" t="str">
            <v>Lundi - Vendredi</v>
          </cell>
          <cell r="B12" t="str">
            <v>Oui</v>
          </cell>
          <cell r="C12" t="str">
            <v>Matin</v>
          </cell>
          <cell r="D12" t="str">
            <v>Agréée et/ou subventionnée</v>
          </cell>
        </row>
        <row r="13">
          <cell r="A13" t="str">
            <v>Samedi - Dimanche</v>
          </cell>
          <cell r="B13" t="str">
            <v>Non</v>
          </cell>
          <cell r="C13" t="str">
            <v>Après-midi</v>
          </cell>
          <cell r="D13" t="str">
            <v>En cours d’agrément</v>
          </cell>
        </row>
        <row r="14">
          <cell r="A14" t="str">
            <v>Lundi - Dimanche</v>
          </cell>
          <cell r="B14" t="str">
            <v>Sans objet</v>
          </cell>
          <cell r="C14" t="str">
            <v>Soirée</v>
          </cell>
          <cell r="D14" t="str">
            <v>L’agrément n’est pas nécessaire au fonctionnement de la structure</v>
          </cell>
        </row>
        <row r="15">
          <cell r="C15" t="str">
            <v>Nuit</v>
          </cell>
          <cell r="D15" t="str">
            <v>L’agrément n’est pas prévu par la législation</v>
          </cell>
        </row>
        <row r="16">
          <cell r="C16" t="str">
            <v>Horaires fluctuants</v>
          </cell>
        </row>
        <row r="19">
          <cell r="A19" t="str">
            <v>Accueil de jour</v>
          </cell>
        </row>
        <row r="20">
          <cell r="A20" t="str">
            <v>Accueil de soirée</v>
          </cell>
        </row>
        <row r="21">
          <cell r="A21" t="str">
            <v>Accueil de jour et de soirée</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row r="30">
          <cell r="A30" t="str">
            <v>Abri de nuit</v>
          </cell>
        </row>
        <row r="31">
          <cell r="A31" t="str">
            <v>Service d'accueil socio sanitaire</v>
          </cell>
        </row>
        <row r="32">
          <cell r="A32" t="str">
            <v>Lits DUS</v>
          </cell>
        </row>
        <row r="33">
          <cell r="A33" t="str">
            <v>Lits d’urgence en maison d’accueil</v>
          </cell>
        </row>
        <row r="34">
          <cell r="A34" t="str">
            <v>Nuits d'hôtel</v>
          </cell>
        </row>
        <row r="35">
          <cell r="A35" t="str">
            <v>Autres</v>
          </cell>
        </row>
        <row r="38">
          <cell r="A38" t="str">
            <v>Organisation spécifique</v>
          </cell>
        </row>
        <row r="39">
          <cell r="A39" t="str">
            <v>Travail de rue interservices</v>
          </cell>
        </row>
        <row r="40">
          <cell r="A40" t="str">
            <v xml:space="preserve">Service général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521_Sirop_AJA_2018"/>
      <sheetName val="Tab521_2018_Web"/>
      <sheetName val="Tab521_AJA_Type-Interv_2018"/>
      <sheetName val="AJA_2018_YEARLY_infosQuali"/>
      <sheetName val="CombiVar_AJA_prRSU_2018-Synthés"/>
      <sheetName val="CombiVar_An&amp;TotMens_AJA_2018"/>
      <sheetName val="Copie_Var_Annu_AJA_2018"/>
      <sheetName val="Copie_Var_Mens_AJA_20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OK_3+"/>
      <sheetName val="DUS_Service+OK_3+"/>
      <sheetName val="DUS_Util+OK_3+"/>
      <sheetName val="HU_Service+OK_3+"/>
      <sheetName val="HU_Util+OK_3+"/>
      <sheetName val="TR_Service+OK_3+"/>
      <sheetName val="TR_Util+OK_3+"/>
      <sheetName val="AJ_Service+OK_3+"/>
      <sheetName val="AJB_Util+OK_3+"/>
      <sheetName val="AJA_Util+OK_3+"/>
      <sheetName val="AJL_Util+OK_3+"/>
      <sheetName val="AJP_Util+OK_3+"/>
      <sheetName val="AJS_Util+OK_3+"/>
      <sheetName val="Remarques"/>
      <sheetName val="Menu_deroula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
          <cell r="C2" t="str">
            <v>RSC</v>
          </cell>
          <cell r="D2" t="str">
            <v>Public</v>
          </cell>
          <cell r="E2" t="str">
            <v>Oui</v>
          </cell>
        </row>
        <row r="3">
          <cell r="C3" t="str">
            <v>RSPL</v>
          </cell>
          <cell r="D3" t="str">
            <v>Privé</v>
          </cell>
          <cell r="E3" t="str">
            <v>Non</v>
          </cell>
        </row>
        <row r="4">
          <cell r="C4" t="str">
            <v>RST</v>
          </cell>
          <cell r="D4" t="str">
            <v>Partenariat public - privé</v>
          </cell>
        </row>
        <row r="5">
          <cell r="C5" t="str">
            <v>RSULL</v>
          </cell>
        </row>
        <row r="6">
          <cell r="C6" t="str">
            <v>RSUMB</v>
          </cell>
        </row>
        <row r="7">
          <cell r="C7" t="str">
            <v>RSUN</v>
          </cell>
        </row>
        <row r="8">
          <cell r="C8" t="str">
            <v>RSUV</v>
          </cell>
        </row>
        <row r="12">
          <cell r="D12" t="str">
            <v>Agréée et/ou subventionnée</v>
          </cell>
        </row>
        <row r="13">
          <cell r="D13" t="str">
            <v>En cours d’agrément</v>
          </cell>
        </row>
        <row r="14">
          <cell r="D14" t="str">
            <v>L’agrément n’est pas nécessaire au fonctionnement de la structure</v>
          </cell>
        </row>
        <row r="15">
          <cell r="D15" t="str">
            <v>L’agrément n’est pas prévu par la législation</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522_AJA_2018_Web"/>
      <sheetName val="Tab522_AJA_Type-Interv_2018"/>
      <sheetName val="AJA_2018_YEARLY_infosQuali"/>
      <sheetName val="CombiVar_AJA_prRSU_2018-Synthés"/>
      <sheetName val="CombiVar_An&amp;TotMens_AJA_2018"/>
      <sheetName val="Copie_Var_Annu_AJA_2018"/>
      <sheetName val="Copie_Var_Mens_AJA_20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26"/>
  <sheetViews>
    <sheetView tabSelected="1" zoomScale="53" zoomScaleNormal="53" workbookViewId="0">
      <selection sqref="A1:J1"/>
    </sheetView>
  </sheetViews>
  <sheetFormatPr baseColWidth="10" defaultRowHeight="15" x14ac:dyDescent="0.25"/>
  <cols>
    <col min="1" max="1" width="74.28515625" customWidth="1"/>
    <col min="2" max="2" width="8.85546875" style="20" customWidth="1"/>
    <col min="3" max="3" width="18.28515625" style="20" customWidth="1"/>
    <col min="4" max="4" width="14.85546875" customWidth="1"/>
    <col min="5" max="5" width="18.5703125" customWidth="1"/>
    <col min="6" max="6" width="19.7109375" customWidth="1"/>
    <col min="7" max="8" width="14.85546875" style="19" customWidth="1"/>
    <col min="9" max="9" width="14.85546875" customWidth="1"/>
    <col min="10" max="10" width="21.140625" customWidth="1"/>
    <col min="11" max="16384" width="11.42578125" style="1"/>
  </cols>
  <sheetData>
    <row r="1" spans="1:10" ht="51.75" customHeight="1" x14ac:dyDescent="0.25">
      <c r="A1" s="38" t="s">
        <v>18</v>
      </c>
      <c r="B1" s="38"/>
      <c r="C1" s="38"/>
      <c r="D1" s="38"/>
      <c r="E1" s="38"/>
      <c r="F1" s="38"/>
      <c r="G1" s="38"/>
      <c r="H1" s="38"/>
      <c r="I1" s="38"/>
      <c r="J1" s="38"/>
    </row>
    <row r="2" spans="1:10" ht="59.25" customHeight="1" thickBot="1" x14ac:dyDescent="0.3">
      <c r="A2" s="38" t="s">
        <v>25</v>
      </c>
      <c r="B2" s="38"/>
      <c r="C2" s="39"/>
      <c r="D2" s="39"/>
      <c r="E2" s="39"/>
      <c r="F2" s="39"/>
      <c r="G2" s="39"/>
      <c r="H2" s="39"/>
      <c r="I2" s="39"/>
      <c r="J2" s="39"/>
    </row>
    <row r="3" spans="1:10" ht="51" customHeight="1" thickBot="1" x14ac:dyDescent="0.3">
      <c r="A3" s="40" t="s">
        <v>0</v>
      </c>
      <c r="B3" s="41"/>
      <c r="C3" s="44" t="s">
        <v>1</v>
      </c>
      <c r="D3" s="44"/>
      <c r="E3" s="44"/>
      <c r="F3" s="44"/>
      <c r="G3" s="44"/>
      <c r="H3" s="44"/>
      <c r="I3" s="44"/>
      <c r="J3" s="45"/>
    </row>
    <row r="4" spans="1:10" ht="75" customHeight="1" thickBot="1" x14ac:dyDescent="0.3">
      <c r="A4" s="42"/>
      <c r="B4" s="43"/>
      <c r="C4" s="2" t="s">
        <v>2</v>
      </c>
      <c r="D4" s="2" t="s">
        <v>3</v>
      </c>
      <c r="E4" s="2" t="s">
        <v>4</v>
      </c>
      <c r="F4" s="2" t="s">
        <v>5</v>
      </c>
      <c r="G4" s="2" t="s">
        <v>6</v>
      </c>
      <c r="H4" s="2" t="s">
        <v>7</v>
      </c>
      <c r="I4" s="2" t="s">
        <v>8</v>
      </c>
      <c r="J4" s="35" t="s">
        <v>9</v>
      </c>
    </row>
    <row r="5" spans="1:10" ht="42" customHeight="1" x14ac:dyDescent="0.25">
      <c r="A5" s="36" t="s">
        <v>26</v>
      </c>
      <c r="B5" s="22" t="s">
        <v>10</v>
      </c>
      <c r="C5" s="3" t="s">
        <v>17</v>
      </c>
      <c r="D5" s="23">
        <v>24386</v>
      </c>
      <c r="E5" s="3" t="s">
        <v>17</v>
      </c>
      <c r="F5" s="24">
        <v>1709</v>
      </c>
      <c r="G5" s="24">
        <v>24885</v>
      </c>
      <c r="H5" s="3" t="s">
        <v>17</v>
      </c>
      <c r="I5" s="23">
        <v>0</v>
      </c>
      <c r="J5" s="25">
        <f>SUM(C5:I5)</f>
        <v>50980</v>
      </c>
    </row>
    <row r="6" spans="1:10" ht="42" customHeight="1" thickBot="1" x14ac:dyDescent="0.3">
      <c r="A6" s="37"/>
      <c r="B6" s="26" t="s">
        <v>11</v>
      </c>
      <c r="C6" s="4" t="s">
        <v>12</v>
      </c>
      <c r="D6" s="27">
        <f t="shared" ref="D6:I6" si="0">D5/$J5</f>
        <v>0.47834444880345234</v>
      </c>
      <c r="E6" s="4" t="s">
        <v>12</v>
      </c>
      <c r="F6" s="29">
        <f t="shared" si="0"/>
        <v>3.352295017653982E-2</v>
      </c>
      <c r="G6" s="30">
        <f t="shared" si="0"/>
        <v>0.48813260102000783</v>
      </c>
      <c r="H6" s="4" t="s">
        <v>12</v>
      </c>
      <c r="I6" s="28">
        <f t="shared" si="0"/>
        <v>0</v>
      </c>
      <c r="J6" s="31">
        <f>J5/J5</f>
        <v>1</v>
      </c>
    </row>
    <row r="7" spans="1:10" ht="42" customHeight="1" x14ac:dyDescent="0.25">
      <c r="A7" s="36" t="s">
        <v>27</v>
      </c>
      <c r="B7" s="32" t="s">
        <v>10</v>
      </c>
      <c r="C7" s="3" t="s">
        <v>17</v>
      </c>
      <c r="D7" s="23">
        <v>58511</v>
      </c>
      <c r="E7" s="3" t="s">
        <v>17</v>
      </c>
      <c r="F7" s="24">
        <v>0</v>
      </c>
      <c r="G7" s="24">
        <v>18743</v>
      </c>
      <c r="H7" s="3" t="s">
        <v>17</v>
      </c>
      <c r="I7" s="23">
        <v>7442</v>
      </c>
      <c r="J7" s="25">
        <f t="shared" ref="J7" si="1">SUM(C7:I7)</f>
        <v>84696</v>
      </c>
    </row>
    <row r="8" spans="1:10" ht="42" customHeight="1" thickBot="1" x14ac:dyDescent="0.3">
      <c r="A8" s="37"/>
      <c r="B8" s="26" t="s">
        <v>11</v>
      </c>
      <c r="C8" s="4" t="s">
        <v>12</v>
      </c>
      <c r="D8" s="27">
        <f t="shared" ref="D8:I18" si="2">D7/$J7</f>
        <v>0.69083545858127893</v>
      </c>
      <c r="E8" s="4" t="s">
        <v>12</v>
      </c>
      <c r="F8" s="29">
        <f t="shared" si="2"/>
        <v>0</v>
      </c>
      <c r="G8" s="30">
        <f t="shared" si="2"/>
        <v>0.2212973458014546</v>
      </c>
      <c r="H8" s="4" t="s">
        <v>12</v>
      </c>
      <c r="I8" s="27">
        <f t="shared" si="2"/>
        <v>8.7867195617266455E-2</v>
      </c>
      <c r="J8" s="31">
        <f t="shared" ref="J8" si="3">J7/J7</f>
        <v>1</v>
      </c>
    </row>
    <row r="9" spans="1:10" ht="42" customHeight="1" x14ac:dyDescent="0.25">
      <c r="A9" s="36" t="s">
        <v>28</v>
      </c>
      <c r="B9" s="32" t="s">
        <v>10</v>
      </c>
      <c r="C9" s="3" t="s">
        <v>17</v>
      </c>
      <c r="D9" s="23">
        <v>23815</v>
      </c>
      <c r="E9" s="3" t="s">
        <v>17</v>
      </c>
      <c r="F9" s="24">
        <v>25250</v>
      </c>
      <c r="G9" s="24">
        <v>35222</v>
      </c>
      <c r="H9" s="3" t="s">
        <v>17</v>
      </c>
      <c r="I9" s="23">
        <v>22139</v>
      </c>
      <c r="J9" s="25">
        <f t="shared" ref="J9" si="4">SUM(C9:I9)</f>
        <v>106426</v>
      </c>
    </row>
    <row r="10" spans="1:10" ht="42" customHeight="1" thickBot="1" x14ac:dyDescent="0.3">
      <c r="A10" s="37"/>
      <c r="B10" s="26" t="s">
        <v>11</v>
      </c>
      <c r="C10" s="4" t="s">
        <v>12</v>
      </c>
      <c r="D10" s="27">
        <f t="shared" ref="D10:G10" si="5">D9/$J9</f>
        <v>0.22377050720688554</v>
      </c>
      <c r="E10" s="4" t="s">
        <v>12</v>
      </c>
      <c r="F10" s="29">
        <f t="shared" si="5"/>
        <v>0.23725405446037623</v>
      </c>
      <c r="G10" s="30">
        <f t="shared" si="5"/>
        <v>0.3309529626219157</v>
      </c>
      <c r="H10" s="4" t="s">
        <v>12</v>
      </c>
      <c r="I10" s="27">
        <f t="shared" si="2"/>
        <v>0.20802247571082255</v>
      </c>
      <c r="J10" s="31">
        <f t="shared" ref="J10" si="6">J9/J9</f>
        <v>1</v>
      </c>
    </row>
    <row r="11" spans="1:10" ht="42" customHeight="1" x14ac:dyDescent="0.25">
      <c r="A11" s="36" t="s">
        <v>29</v>
      </c>
      <c r="B11" s="32" t="s">
        <v>10</v>
      </c>
      <c r="C11" s="3" t="s">
        <v>17</v>
      </c>
      <c r="D11" s="23">
        <v>53</v>
      </c>
      <c r="E11" s="3" t="s">
        <v>17</v>
      </c>
      <c r="F11" s="24">
        <v>1558</v>
      </c>
      <c r="G11" s="24">
        <v>8471</v>
      </c>
      <c r="H11" s="3" t="s">
        <v>17</v>
      </c>
      <c r="I11" s="23">
        <v>93</v>
      </c>
      <c r="J11" s="25">
        <f>SUM(C11:I11)</f>
        <v>10175</v>
      </c>
    </row>
    <row r="12" spans="1:10" ht="42" customHeight="1" thickBot="1" x14ac:dyDescent="0.3">
      <c r="A12" s="37"/>
      <c r="B12" s="26" t="s">
        <v>11</v>
      </c>
      <c r="C12" s="4" t="s">
        <v>12</v>
      </c>
      <c r="D12" s="27">
        <f t="shared" ref="D12:G12" si="7">D11/$J11</f>
        <v>5.2088452088452086E-3</v>
      </c>
      <c r="E12" s="4" t="s">
        <v>12</v>
      </c>
      <c r="F12" s="29">
        <f t="shared" si="7"/>
        <v>0.15312039312039313</v>
      </c>
      <c r="G12" s="30">
        <f t="shared" si="7"/>
        <v>0.83253071253071254</v>
      </c>
      <c r="H12" s="4" t="s">
        <v>12</v>
      </c>
      <c r="I12" s="27">
        <f t="shared" si="2"/>
        <v>9.1400491400491397E-3</v>
      </c>
      <c r="J12" s="31">
        <f t="shared" ref="J12" si="8">J11/J11</f>
        <v>1</v>
      </c>
    </row>
    <row r="13" spans="1:10" ht="42" customHeight="1" x14ac:dyDescent="0.25">
      <c r="A13" s="36" t="s">
        <v>19</v>
      </c>
      <c r="B13" s="32" t="s">
        <v>10</v>
      </c>
      <c r="C13" s="3" t="s">
        <v>17</v>
      </c>
      <c r="D13" s="23">
        <v>13</v>
      </c>
      <c r="E13" s="3" t="s">
        <v>17</v>
      </c>
      <c r="F13" s="24">
        <v>12</v>
      </c>
      <c r="G13" s="24">
        <v>84</v>
      </c>
      <c r="H13" s="3" t="s">
        <v>17</v>
      </c>
      <c r="I13" s="23">
        <v>21</v>
      </c>
      <c r="J13" s="25">
        <f t="shared" ref="J13" si="9">SUM(C13:I13)</f>
        <v>130</v>
      </c>
    </row>
    <row r="14" spans="1:10" ht="42" customHeight="1" thickBot="1" x14ac:dyDescent="0.3">
      <c r="A14" s="37"/>
      <c r="B14" s="26" t="s">
        <v>11</v>
      </c>
      <c r="C14" s="4" t="s">
        <v>12</v>
      </c>
      <c r="D14" s="27">
        <f t="shared" ref="D14:G14" si="10">D13/$J13</f>
        <v>0.1</v>
      </c>
      <c r="E14" s="4" t="s">
        <v>12</v>
      </c>
      <c r="F14" s="29">
        <f t="shared" si="10"/>
        <v>9.2307692307692313E-2</v>
      </c>
      <c r="G14" s="30">
        <f t="shared" si="10"/>
        <v>0.64615384615384619</v>
      </c>
      <c r="H14" s="4" t="s">
        <v>12</v>
      </c>
      <c r="I14" s="27">
        <f t="shared" si="2"/>
        <v>0.16153846153846155</v>
      </c>
      <c r="J14" s="31">
        <f t="shared" ref="J14" si="11">J13/J13</f>
        <v>1</v>
      </c>
    </row>
    <row r="15" spans="1:10" ht="42" customHeight="1" x14ac:dyDescent="0.25">
      <c r="A15" s="36" t="s">
        <v>30</v>
      </c>
      <c r="B15" s="32" t="s">
        <v>10</v>
      </c>
      <c r="C15" s="3" t="s">
        <v>17</v>
      </c>
      <c r="D15" s="23">
        <v>6870</v>
      </c>
      <c r="E15" s="3" t="s">
        <v>17</v>
      </c>
      <c r="F15" s="24">
        <v>480</v>
      </c>
      <c r="G15" s="24">
        <v>600</v>
      </c>
      <c r="H15" s="3" t="s">
        <v>17</v>
      </c>
      <c r="I15" s="23">
        <v>3065</v>
      </c>
      <c r="J15" s="25">
        <f t="shared" ref="J15" si="12">SUM(C15:I15)</f>
        <v>11015</v>
      </c>
    </row>
    <row r="16" spans="1:10" ht="42" customHeight="1" thickBot="1" x14ac:dyDescent="0.3">
      <c r="A16" s="37"/>
      <c r="B16" s="26" t="s">
        <v>11</v>
      </c>
      <c r="C16" s="4" t="s">
        <v>12</v>
      </c>
      <c r="D16" s="28">
        <f t="shared" ref="D16:G16" si="13">D15/$J15</f>
        <v>0.62369496141625058</v>
      </c>
      <c r="E16" s="4" t="s">
        <v>12</v>
      </c>
      <c r="F16" s="29">
        <f t="shared" si="13"/>
        <v>4.3576940535633227E-2</v>
      </c>
      <c r="G16" s="30">
        <f t="shared" si="13"/>
        <v>5.4471175669541537E-2</v>
      </c>
      <c r="H16" s="4" t="s">
        <v>12</v>
      </c>
      <c r="I16" s="27">
        <f t="shared" si="2"/>
        <v>0.27825692237857469</v>
      </c>
      <c r="J16" s="31">
        <f t="shared" ref="J16" si="14">J15/J15</f>
        <v>1</v>
      </c>
    </row>
    <row r="17" spans="1:10" ht="42" customHeight="1" x14ac:dyDescent="0.25">
      <c r="A17" s="21" t="s">
        <v>16</v>
      </c>
      <c r="B17" s="32" t="s">
        <v>10</v>
      </c>
      <c r="C17" s="3" t="s">
        <v>17</v>
      </c>
      <c r="D17" s="23">
        <v>0</v>
      </c>
      <c r="E17" s="3" t="s">
        <v>17</v>
      </c>
      <c r="F17" s="24">
        <v>43</v>
      </c>
      <c r="G17" s="3" t="s">
        <v>17</v>
      </c>
      <c r="H17" s="3" t="s">
        <v>17</v>
      </c>
      <c r="I17" s="23">
        <v>1275</v>
      </c>
      <c r="J17" s="25">
        <f t="shared" ref="J17" si="15">SUM(C17:I17)</f>
        <v>1318</v>
      </c>
    </row>
    <row r="18" spans="1:10" ht="42" customHeight="1" thickBot="1" x14ac:dyDescent="0.3">
      <c r="A18" s="33"/>
      <c r="B18" s="26" t="s">
        <v>11</v>
      </c>
      <c r="C18" s="4" t="s">
        <v>12</v>
      </c>
      <c r="D18" s="27">
        <f t="shared" ref="D18:F18" si="16">D17/$J17</f>
        <v>0</v>
      </c>
      <c r="E18" s="4" t="s">
        <v>12</v>
      </c>
      <c r="F18" s="29">
        <f t="shared" si="16"/>
        <v>3.2625189681335355E-2</v>
      </c>
      <c r="G18" s="4" t="s">
        <v>12</v>
      </c>
      <c r="H18" s="4" t="s">
        <v>12</v>
      </c>
      <c r="I18" s="27">
        <f t="shared" si="2"/>
        <v>0.96737481031866468</v>
      </c>
      <c r="J18" s="31">
        <f t="shared" ref="J18" si="17">J17/J17</f>
        <v>1</v>
      </c>
    </row>
    <row r="19" spans="1:10" ht="28.5" customHeight="1" thickBot="1" x14ac:dyDescent="0.3">
      <c r="A19" s="34"/>
      <c r="B19" s="5"/>
      <c r="C19" s="6"/>
      <c r="D19" s="6"/>
      <c r="E19" s="6"/>
      <c r="F19" s="6"/>
      <c r="G19" s="6"/>
      <c r="H19" s="6"/>
      <c r="I19" s="6"/>
      <c r="J19" s="6"/>
    </row>
    <row r="20" spans="1:10" ht="34.5" customHeight="1" x14ac:dyDescent="0.25">
      <c r="A20" s="50" t="s">
        <v>13</v>
      </c>
      <c r="B20" s="51"/>
      <c r="C20" s="51"/>
      <c r="D20" s="7"/>
      <c r="E20" s="7"/>
      <c r="F20" s="7"/>
      <c r="G20" s="7"/>
      <c r="H20" s="7"/>
      <c r="I20" s="7"/>
      <c r="J20" s="8"/>
    </row>
    <row r="21" spans="1:10" ht="34.5" customHeight="1" x14ac:dyDescent="0.25">
      <c r="A21" s="52" t="s">
        <v>14</v>
      </c>
      <c r="B21" s="53"/>
      <c r="C21" s="9">
        <v>0</v>
      </c>
      <c r="D21" s="10">
        <v>5</v>
      </c>
      <c r="E21" s="10">
        <v>0</v>
      </c>
      <c r="F21" s="10">
        <v>2</v>
      </c>
      <c r="G21" s="10">
        <v>2</v>
      </c>
      <c r="H21" s="10">
        <v>0</v>
      </c>
      <c r="I21" s="10">
        <v>1</v>
      </c>
      <c r="J21" s="11">
        <f>SUM(C21:I21)</f>
        <v>10</v>
      </c>
    </row>
    <row r="22" spans="1:10" ht="41.25" customHeight="1" thickBot="1" x14ac:dyDescent="0.3">
      <c r="A22" s="46" t="s">
        <v>20</v>
      </c>
      <c r="B22" s="47"/>
      <c r="C22" s="12">
        <v>0</v>
      </c>
      <c r="D22" s="13">
        <v>5</v>
      </c>
      <c r="E22" s="13">
        <v>0</v>
      </c>
      <c r="F22" s="13">
        <v>2</v>
      </c>
      <c r="G22" s="13">
        <v>2</v>
      </c>
      <c r="H22" s="13">
        <v>0</v>
      </c>
      <c r="I22" s="14">
        <v>1</v>
      </c>
      <c r="J22" s="15">
        <f>SUM(C22:I22)</f>
        <v>10</v>
      </c>
    </row>
    <row r="23" spans="1:10" ht="30" customHeight="1" x14ac:dyDescent="0.35">
      <c r="A23" s="16" t="s">
        <v>15</v>
      </c>
      <c r="B23" s="16"/>
      <c r="C23" s="17"/>
      <c r="D23" s="17"/>
      <c r="E23" s="17"/>
      <c r="F23" s="18"/>
    </row>
    <row r="24" spans="1:10" ht="91.5" customHeight="1" x14ac:dyDescent="0.25">
      <c r="A24" s="48" t="s">
        <v>31</v>
      </c>
      <c r="B24" s="48"/>
      <c r="C24" s="48"/>
      <c r="D24" s="48"/>
      <c r="E24" s="48"/>
      <c r="F24" s="48"/>
      <c r="G24" s="48"/>
    </row>
    <row r="25" spans="1:10" ht="62.25" customHeight="1" x14ac:dyDescent="0.25">
      <c r="A25" s="48" t="s">
        <v>24</v>
      </c>
      <c r="B25" s="49"/>
      <c r="C25" s="49"/>
      <c r="D25" s="49"/>
      <c r="E25" s="49"/>
      <c r="F25" s="49"/>
      <c r="G25" s="49"/>
    </row>
    <row r="26" spans="1:10" ht="24" customHeight="1" x14ac:dyDescent="0.25">
      <c r="A26" s="48"/>
      <c r="B26" s="48"/>
      <c r="C26" s="48"/>
      <c r="D26" s="48"/>
      <c r="E26" s="48"/>
      <c r="F26" s="48"/>
      <c r="G26" s="48"/>
    </row>
  </sheetData>
  <mergeCells count="16">
    <mergeCell ref="A22:B22"/>
    <mergeCell ref="A24:G24"/>
    <mergeCell ref="A25:G25"/>
    <mergeCell ref="A26:G26"/>
    <mergeCell ref="A9:A10"/>
    <mergeCell ref="A11:A12"/>
    <mergeCell ref="A13:A14"/>
    <mergeCell ref="A15:A16"/>
    <mergeCell ref="A20:C20"/>
    <mergeCell ref="A21:B21"/>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J18"/>
  <sheetViews>
    <sheetView zoomScale="57" zoomScaleNormal="57" workbookViewId="0">
      <selection activeCell="A5" sqref="A5:A6"/>
    </sheetView>
  </sheetViews>
  <sheetFormatPr baseColWidth="10" defaultRowHeight="15" x14ac:dyDescent="0.25"/>
  <cols>
    <col min="1" max="1" width="74.28515625" customWidth="1"/>
    <col min="2" max="2" width="8.85546875" style="20" customWidth="1"/>
    <col min="3" max="3" width="14.85546875" style="20" customWidth="1"/>
    <col min="4" max="6" width="14.85546875" customWidth="1"/>
    <col min="7" max="8" width="14.85546875" style="19" customWidth="1"/>
    <col min="9" max="9" width="14.85546875" customWidth="1"/>
    <col min="10" max="10" width="21.140625" customWidth="1"/>
    <col min="11" max="13" width="10.5703125" style="1" customWidth="1"/>
    <col min="14" max="16384" width="11.42578125" style="1"/>
  </cols>
  <sheetData>
    <row r="1" spans="1:10" ht="51.75" customHeight="1" x14ac:dyDescent="0.25">
      <c r="A1" s="38" t="s">
        <v>21</v>
      </c>
      <c r="B1" s="38"/>
      <c r="C1" s="38"/>
      <c r="D1" s="38"/>
      <c r="E1" s="38"/>
      <c r="F1" s="38"/>
      <c r="G1" s="38"/>
      <c r="H1" s="38"/>
      <c r="I1" s="38"/>
      <c r="J1" s="38"/>
    </row>
    <row r="2" spans="1:10" ht="59.25" customHeight="1" thickBot="1" x14ac:dyDescent="0.3">
      <c r="A2" s="38" t="s">
        <v>32</v>
      </c>
      <c r="B2" s="38"/>
      <c r="C2" s="39"/>
      <c r="D2" s="39"/>
      <c r="E2" s="39"/>
      <c r="F2" s="39"/>
      <c r="G2" s="39"/>
      <c r="H2" s="39"/>
      <c r="I2" s="39"/>
      <c r="J2" s="39"/>
    </row>
    <row r="3" spans="1:10" ht="51" customHeight="1" thickBot="1" x14ac:dyDescent="0.3">
      <c r="A3" s="40" t="s">
        <v>22</v>
      </c>
      <c r="B3" s="41"/>
      <c r="C3" s="44" t="s">
        <v>1</v>
      </c>
      <c r="D3" s="44"/>
      <c r="E3" s="44"/>
      <c r="F3" s="44"/>
      <c r="G3" s="44"/>
      <c r="H3" s="44"/>
      <c r="I3" s="44"/>
      <c r="J3" s="45"/>
    </row>
    <row r="4" spans="1:10" ht="84" customHeight="1" thickBot="1" x14ac:dyDescent="0.3">
      <c r="A4" s="42"/>
      <c r="B4" s="43"/>
      <c r="C4" s="2" t="s">
        <v>2</v>
      </c>
      <c r="D4" s="2" t="s">
        <v>33</v>
      </c>
      <c r="E4" s="2" t="s">
        <v>4</v>
      </c>
      <c r="F4" s="2" t="s">
        <v>5</v>
      </c>
      <c r="G4" s="2" t="s">
        <v>6</v>
      </c>
      <c r="H4" s="2" t="s">
        <v>7</v>
      </c>
      <c r="I4" s="2" t="s">
        <v>8</v>
      </c>
      <c r="J4" s="35" t="s">
        <v>9</v>
      </c>
    </row>
    <row r="5" spans="1:10" ht="42" customHeight="1" x14ac:dyDescent="0.25">
      <c r="A5" s="36" t="s">
        <v>34</v>
      </c>
      <c r="B5" s="32" t="s">
        <v>10</v>
      </c>
      <c r="C5" s="23" t="s">
        <v>17</v>
      </c>
      <c r="D5" s="23">
        <v>665</v>
      </c>
      <c r="E5" s="23" t="s">
        <v>17</v>
      </c>
      <c r="F5" s="24">
        <v>1464</v>
      </c>
      <c r="G5" s="24">
        <v>5882</v>
      </c>
      <c r="H5" s="23" t="s">
        <v>17</v>
      </c>
      <c r="I5" s="23">
        <v>13173</v>
      </c>
      <c r="J5" s="25">
        <f t="shared" ref="J5" si="0">SUM(C5:I5)</f>
        <v>21184</v>
      </c>
    </row>
    <row r="6" spans="1:10" ht="42" customHeight="1" thickBot="1" x14ac:dyDescent="0.3">
      <c r="A6" s="37"/>
      <c r="B6" s="26" t="s">
        <v>11</v>
      </c>
      <c r="C6" s="28" t="s">
        <v>12</v>
      </c>
      <c r="D6" s="27">
        <f t="shared" ref="D6:G6" si="1">D5/$J5</f>
        <v>3.1391616314199393E-2</v>
      </c>
      <c r="E6" s="28" t="s">
        <v>12</v>
      </c>
      <c r="F6" s="29">
        <f t="shared" si="1"/>
        <v>6.9108761329305129E-2</v>
      </c>
      <c r="G6" s="30">
        <f t="shared" si="1"/>
        <v>0.27766238670694865</v>
      </c>
      <c r="H6" s="28" t="s">
        <v>12</v>
      </c>
      <c r="I6" s="27">
        <f t="shared" ref="I6:I10" si="2">I5/$J5</f>
        <v>0.62183723564954685</v>
      </c>
      <c r="J6" s="31">
        <f t="shared" ref="J6" si="3">J5/J5</f>
        <v>1</v>
      </c>
    </row>
    <row r="7" spans="1:10" ht="42" customHeight="1" x14ac:dyDescent="0.25">
      <c r="A7" s="36" t="s">
        <v>35</v>
      </c>
      <c r="B7" s="32" t="s">
        <v>10</v>
      </c>
      <c r="C7" s="23" t="s">
        <v>17</v>
      </c>
      <c r="D7" s="23">
        <v>0</v>
      </c>
      <c r="E7" s="23" t="s">
        <v>17</v>
      </c>
      <c r="F7" s="24">
        <v>86</v>
      </c>
      <c r="G7" s="24" t="s">
        <v>17</v>
      </c>
      <c r="H7" s="23" t="s">
        <v>17</v>
      </c>
      <c r="I7" s="23">
        <v>93</v>
      </c>
      <c r="J7" s="25">
        <f>SUM(C7:I7)</f>
        <v>179</v>
      </c>
    </row>
    <row r="8" spans="1:10" ht="42" customHeight="1" thickBot="1" x14ac:dyDescent="0.3">
      <c r="A8" s="37"/>
      <c r="B8" s="26" t="s">
        <v>11</v>
      </c>
      <c r="C8" s="28" t="s">
        <v>12</v>
      </c>
      <c r="D8" s="27">
        <f t="shared" ref="D8:F8" si="4">D7/$J7</f>
        <v>0</v>
      </c>
      <c r="E8" s="28" t="s">
        <v>12</v>
      </c>
      <c r="F8" s="29">
        <f t="shared" si="4"/>
        <v>0.48044692737430167</v>
      </c>
      <c r="G8" s="30" t="s">
        <v>12</v>
      </c>
      <c r="H8" s="28" t="s">
        <v>12</v>
      </c>
      <c r="I8" s="27">
        <f t="shared" si="2"/>
        <v>0.51955307262569828</v>
      </c>
      <c r="J8" s="31">
        <f t="shared" ref="J8" si="5">J7/J7</f>
        <v>1</v>
      </c>
    </row>
    <row r="9" spans="1:10" ht="42" customHeight="1" x14ac:dyDescent="0.25">
      <c r="A9" s="36" t="s">
        <v>23</v>
      </c>
      <c r="B9" s="32" t="s">
        <v>10</v>
      </c>
      <c r="C9" s="23" t="s">
        <v>17</v>
      </c>
      <c r="D9" s="23">
        <v>0</v>
      </c>
      <c r="E9" s="23" t="s">
        <v>17</v>
      </c>
      <c r="F9" s="24">
        <v>0</v>
      </c>
      <c r="G9" s="24">
        <v>0</v>
      </c>
      <c r="H9" s="23" t="s">
        <v>17</v>
      </c>
      <c r="I9" s="23">
        <v>978</v>
      </c>
      <c r="J9" s="25">
        <f t="shared" ref="J9" si="6">SUM(C9:I9)</f>
        <v>978</v>
      </c>
    </row>
    <row r="10" spans="1:10" ht="42" customHeight="1" thickBot="1" x14ac:dyDescent="0.3">
      <c r="A10" s="37"/>
      <c r="B10" s="26" t="s">
        <v>11</v>
      </c>
      <c r="C10" s="28" t="s">
        <v>12</v>
      </c>
      <c r="D10" s="27">
        <f t="shared" ref="D10:G10" si="7">D9/$J9</f>
        <v>0</v>
      </c>
      <c r="E10" s="28" t="s">
        <v>12</v>
      </c>
      <c r="F10" s="29">
        <f t="shared" si="7"/>
        <v>0</v>
      </c>
      <c r="G10" s="30">
        <f t="shared" si="7"/>
        <v>0</v>
      </c>
      <c r="H10" s="28" t="s">
        <v>12</v>
      </c>
      <c r="I10" s="27">
        <f t="shared" si="2"/>
        <v>1</v>
      </c>
      <c r="J10" s="31">
        <f t="shared" ref="J10" si="8">J9/J9</f>
        <v>1</v>
      </c>
    </row>
    <row r="11" spans="1:10" ht="28.5" customHeight="1" thickBot="1" x14ac:dyDescent="0.3">
      <c r="A11" s="34"/>
      <c r="B11" s="5"/>
      <c r="C11" s="6"/>
      <c r="D11" s="6"/>
      <c r="E11" s="6"/>
      <c r="F11" s="6"/>
      <c r="G11" s="6"/>
      <c r="H11" s="6"/>
      <c r="I11" s="6"/>
      <c r="J11" s="6"/>
    </row>
    <row r="12" spans="1:10" ht="34.5" customHeight="1" x14ac:dyDescent="0.25">
      <c r="A12" s="50" t="s">
        <v>13</v>
      </c>
      <c r="B12" s="51"/>
      <c r="C12" s="51"/>
      <c r="D12" s="7"/>
      <c r="E12" s="7"/>
      <c r="F12" s="7"/>
      <c r="G12" s="7"/>
      <c r="H12" s="7"/>
      <c r="I12" s="7"/>
      <c r="J12" s="8"/>
    </row>
    <row r="13" spans="1:10" ht="34.5" customHeight="1" x14ac:dyDescent="0.25">
      <c r="A13" s="52" t="s">
        <v>14</v>
      </c>
      <c r="B13" s="53"/>
      <c r="C13" s="9">
        <v>0</v>
      </c>
      <c r="D13" s="10">
        <v>5</v>
      </c>
      <c r="E13" s="10">
        <v>0</v>
      </c>
      <c r="F13" s="10">
        <v>2</v>
      </c>
      <c r="G13" s="10">
        <v>2</v>
      </c>
      <c r="H13" s="10">
        <v>0</v>
      </c>
      <c r="I13" s="10">
        <v>1</v>
      </c>
      <c r="J13" s="11">
        <f>SUM(C13:I13)</f>
        <v>10</v>
      </c>
    </row>
    <row r="14" spans="1:10" ht="41.25" customHeight="1" thickBot="1" x14ac:dyDescent="0.3">
      <c r="A14" s="46" t="s">
        <v>20</v>
      </c>
      <c r="B14" s="47"/>
      <c r="C14" s="12">
        <v>0</v>
      </c>
      <c r="D14" s="13">
        <v>5</v>
      </c>
      <c r="E14" s="13">
        <v>0</v>
      </c>
      <c r="F14" s="13">
        <v>2</v>
      </c>
      <c r="G14" s="13">
        <v>2</v>
      </c>
      <c r="H14" s="13">
        <v>0</v>
      </c>
      <c r="I14" s="14">
        <v>1</v>
      </c>
      <c r="J14" s="15">
        <f>SUM(C14:I14)</f>
        <v>10</v>
      </c>
    </row>
    <row r="15" spans="1:10" ht="30" customHeight="1" x14ac:dyDescent="0.35">
      <c r="A15" s="16" t="s">
        <v>15</v>
      </c>
      <c r="B15" s="16"/>
      <c r="C15" s="17"/>
      <c r="D15" s="17"/>
      <c r="E15" s="17"/>
      <c r="F15" s="18"/>
    </row>
    <row r="17" spans="1:7" ht="69.75" customHeight="1" x14ac:dyDescent="0.25">
      <c r="A17" s="48" t="s">
        <v>36</v>
      </c>
      <c r="B17" s="49"/>
      <c r="C17" s="49"/>
      <c r="D17" s="49"/>
      <c r="E17" s="49"/>
      <c r="F17" s="49"/>
      <c r="G17" s="49"/>
    </row>
    <row r="18" spans="1:7" ht="58.5" customHeight="1" x14ac:dyDescent="0.25">
      <c r="A18" s="48" t="s">
        <v>37</v>
      </c>
      <c r="B18" s="48"/>
      <c r="C18" s="48"/>
      <c r="D18" s="48"/>
      <c r="E18" s="48"/>
      <c r="F18" s="48"/>
      <c r="G18" s="48"/>
    </row>
  </sheetData>
  <mergeCells count="12">
    <mergeCell ref="A9:A10"/>
    <mergeCell ref="A12:C12"/>
    <mergeCell ref="A13:B13"/>
    <mergeCell ref="A14:B14"/>
    <mergeCell ref="A17:G17"/>
    <mergeCell ref="A18:G18"/>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61"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Tab521_2018_Web</vt:lpstr>
      <vt:lpstr>Tab522_2018_Web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2019-08-16T11:45:22Z</cp:lastPrinted>
  <dcterms:created xsi:type="dcterms:W3CDTF">2019-03-28T13:55:50Z</dcterms:created>
  <dcterms:modified xsi:type="dcterms:W3CDTF">2020-01-22T11:54:32Z</dcterms:modified>
</cp:coreProperties>
</file>