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7\RSU_Utilisation_2017\AJ_TAB_Crois_Util_2017\TAB-421-AJB_à_TAB-821-AJS_2017\"/>
    </mc:Choice>
  </mc:AlternateContent>
  <bookViews>
    <workbookView xWindow="0" yWindow="0" windowWidth="20490" windowHeight="9045"/>
  </bookViews>
  <sheets>
    <sheet name="Tab521_2017_Web" sheetId="7" r:id="rId1"/>
    <sheet name="Tab522_2017_Web" sheetId="8" r:id="rId2"/>
  </sheets>
  <externalReferences>
    <externalReference r:id="rId3"/>
  </externalReferences>
  <definedNames>
    <definedName name="Aj_2017_YEARLY_QLY">#REF!</definedName>
    <definedName name="TR_2017_MONTHLY_QTY" localSheetId="0">#REF!</definedName>
    <definedName name="TR_2017_MONTHLY_QTY" localSheetId="1">#REF!</definedName>
    <definedName name="TR_2017_MONTHLY_QTY">#REF!</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8" l="1"/>
  <c r="J13" i="8"/>
  <c r="J9" i="8"/>
  <c r="G10" i="8" s="1"/>
  <c r="G8" i="8"/>
  <c r="F8" i="8"/>
  <c r="J7" i="8"/>
  <c r="J8" i="8" s="1"/>
  <c r="J5" i="8"/>
  <c r="G6" i="8" s="1"/>
  <c r="I6" i="8" l="1"/>
  <c r="I10" i="8"/>
  <c r="D6" i="8"/>
  <c r="J6" i="8"/>
  <c r="D10" i="8"/>
  <c r="J10" i="8"/>
  <c r="F6" i="8"/>
  <c r="I8" i="8"/>
  <c r="F10" i="8"/>
  <c r="D8" i="8"/>
  <c r="J22" i="7"/>
  <c r="J21" i="7"/>
  <c r="J17" i="7"/>
  <c r="G18" i="7" s="1"/>
  <c r="G16" i="7"/>
  <c r="F16" i="7"/>
  <c r="J15" i="7"/>
  <c r="J16" i="7" s="1"/>
  <c r="J13" i="7"/>
  <c r="G14" i="7" s="1"/>
  <c r="G12" i="7"/>
  <c r="F12" i="7"/>
  <c r="J11" i="7"/>
  <c r="J12" i="7" s="1"/>
  <c r="J9" i="7"/>
  <c r="G10" i="7" s="1"/>
  <c r="G8" i="7"/>
  <c r="F8" i="7"/>
  <c r="J7" i="7"/>
  <c r="J8" i="7" s="1"/>
  <c r="J5" i="7"/>
  <c r="G6" i="7" s="1"/>
  <c r="I6" i="7" l="1"/>
  <c r="I14" i="7"/>
  <c r="D6" i="7"/>
  <c r="J10" i="7"/>
  <c r="J18" i="7"/>
  <c r="F6" i="7"/>
  <c r="I8" i="7"/>
  <c r="F10" i="7"/>
  <c r="I12" i="7"/>
  <c r="F14" i="7"/>
  <c r="I16" i="7"/>
  <c r="F18" i="7"/>
  <c r="I10" i="7"/>
  <c r="I18" i="7"/>
  <c r="J6" i="7"/>
  <c r="D10" i="7"/>
  <c r="D14" i="7"/>
  <c r="J14" i="7"/>
  <c r="D18" i="7"/>
  <c r="D8" i="7"/>
  <c r="D12" i="7"/>
  <c r="D16" i="7"/>
</calcChain>
</file>

<file path=xl/sharedStrings.xml><?xml version="1.0" encoding="utf-8"?>
<sst xmlns="http://schemas.openxmlformats.org/spreadsheetml/2006/main" count="126" uniqueCount="37">
  <si>
    <t>Type d'intervention</t>
  </si>
  <si>
    <t>Relais social urbain (RSU)</t>
  </si>
  <si>
    <t>Charleroi
(RSC)</t>
  </si>
  <si>
    <t>Liège
(RSPL)</t>
  </si>
  <si>
    <t>La Louvière
(RSULL)</t>
  </si>
  <si>
    <t>Mons
(RSUMB)</t>
  </si>
  <si>
    <t>Namur
(RSUN)</t>
  </si>
  <si>
    <t>Tournai
(RSUT)</t>
  </si>
  <si>
    <t>Verviers
(RSUV)</t>
  </si>
  <si>
    <t>Total 
des RSU wallons</t>
  </si>
  <si>
    <t>CA</t>
  </si>
  <si>
    <t>%</t>
  </si>
  <si>
    <t>-</t>
  </si>
  <si>
    <t>Services partenaires sources</t>
  </si>
  <si>
    <t>Nombre de services ayant répondu à cette variable</t>
  </si>
  <si>
    <t>Sources : IWEPS, Relais sociaux urbains &amp; services partenaires des Relais sociaux urbains de Wallonie; Calculs : IWEPS</t>
  </si>
  <si>
    <t>Accueils
(Fréquentation des services)</t>
  </si>
  <si>
    <t>Autres interventions</t>
  </si>
  <si>
    <t>nd</t>
  </si>
  <si>
    <t xml:space="preserve">Tableau 5.2.1 : Nombre d'interventions réalisées au cours de l'année par les services d'accueil de jour - aide alimentaire (AJ-A) partenaires des Relais sociaux urbains (RSU) </t>
  </si>
  <si>
    <t>Répartition par type d'intervention réalisée  et par RSU - Année 2017 -</t>
  </si>
  <si>
    <t>Repas
(1)</t>
  </si>
  <si>
    <t>Colis alimentaires
(2)</t>
  </si>
  <si>
    <t>Colis d'urgence ou colis social
(2)</t>
  </si>
  <si>
    <t>Activités proposées par l'institution
(ou en collaboration avec un partenaire)</t>
  </si>
  <si>
    <t>Entretiens individuels en vue de démarches sociales
(3)</t>
  </si>
  <si>
    <t>Nombre de services ayant participé à la collecte relative à l'AJA</t>
  </si>
  <si>
    <t xml:space="preserve">(1) Le RSPL précise que parmi les 58.279 "repas",  13.249 ont été servis sur place et 45.030 ont été emportés.
(2) Le RSPL précise que dans le nombre de "colis alimentaires" sont repris les éventuels "colis d'urgence". 
(3) Le RSPL précise que les "entretiens individuels en vue de démarches sociales" se passent dans les bureaux du service d'accueil de jour.
</t>
  </si>
  <si>
    <t xml:space="preserve">Tableau 5.2.2 : Nombre de ménages utilisateurs de l'aide alimentaire proposée par les services d'accueil de jour - aide alimentaire (AJ-A) - partenaires des Relais sociaux urbains (RSU) </t>
  </si>
  <si>
    <t>Répartition par type d'aide alimentaire réalisée et par RSU - Année 2017</t>
  </si>
  <si>
    <t>Type d'aide alimentaire dont le ménage bénéficie</t>
  </si>
  <si>
    <t>Colis alimentaires
(1)</t>
  </si>
  <si>
    <t>Colis d'urgence ou colis social
(1)</t>
  </si>
  <si>
    <t>Epicerie sociale</t>
  </si>
  <si>
    <t xml:space="preserve">(1) Le RSPL précise : 
- qu'il peut y avoir des double- comptages de ménages bénéficiant de "colis alimentaires"
- que la catégorie "colis alimentaires" inclut les ménages bénéficiant de "colis d'urgence"
</t>
  </si>
  <si>
    <t>Remarques : 
- Les différentes catégories de "Type d'aide alimentaire" ne sont pas cumulables. Elles ne sont donc pas sommées. 
- Il y a une sous-estimation des valeurs dans la mesure où  les informations ne sont pas systématiquement encodées par ceratins services</t>
  </si>
  <si>
    <t>Remarques :
-  Les différentes catégories de "Type d'intervention" ne sont pas cumulables. Elles ne sont donc pas sommées.
-  Il y a une sous-estimation des valeurs dans la mesure où  les informations ne sont pas systématiquement encodées par ceratins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</si>
</sst>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sz val="14"/>
      <color theme="1"/>
      <name val="Calibri"/>
      <family val="2"/>
      <scheme val="minor"/>
    </font>
    <font>
      <sz val="12"/>
      <name val="Calibri"/>
      <family val="2"/>
      <scheme val="minor"/>
    </font>
    <font>
      <sz val="11"/>
      <name val="Calibri"/>
      <family val="2"/>
      <scheme val="minor"/>
    </font>
    <font>
      <sz val="18"/>
      <color theme="1"/>
      <name val="Calibri"/>
      <family val="2"/>
      <scheme val="minor"/>
    </font>
    <font>
      <sz val="14"/>
      <name val="Calibri"/>
      <family val="2"/>
      <scheme val="minor"/>
    </font>
    <font>
      <b/>
      <sz val="12"/>
      <name val="Calibri"/>
      <family val="2"/>
      <scheme val="minor"/>
    </font>
    <font>
      <b/>
      <sz val="14"/>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0" fillId="0" borderId="0" xfId="0" applyBorder="1"/>
    <xf numFmtId="0" fontId="3" fillId="0" borderId="8" xfId="0" applyFont="1" applyBorder="1" applyAlignment="1">
      <alignment horizontal="center" vertical="center" wrapText="1"/>
    </xf>
    <xf numFmtId="3" fontId="4" fillId="0" borderId="10" xfId="0" applyNumberFormat="1" applyFont="1" applyBorder="1" applyAlignment="1">
      <alignment horizontal="center" vertical="center" wrapText="1"/>
    </xf>
    <xf numFmtId="164" fontId="6" fillId="0" borderId="12" xfId="1" quotePrefix="1" applyNumberFormat="1" applyFont="1" applyBorder="1" applyAlignment="1">
      <alignment horizontal="center" vertical="center" wrapText="1"/>
    </xf>
    <xf numFmtId="0" fontId="7" fillId="0" borderId="0" xfId="0" applyFont="1" applyBorder="1" applyAlignment="1">
      <alignment vertical="center" wrapText="1"/>
    </xf>
    <xf numFmtId="164" fontId="3" fillId="0" borderId="0" xfId="1" applyNumberFormat="1" applyFont="1" applyBorder="1" applyAlignment="1">
      <alignment horizontal="center" vertical="center" wrapText="1"/>
    </xf>
    <xf numFmtId="3" fontId="8" fillId="0" borderId="15" xfId="0" applyNumberFormat="1" applyFont="1" applyBorder="1" applyAlignment="1">
      <alignment horizontal="center" vertical="center"/>
    </xf>
    <xf numFmtId="3" fontId="6" fillId="0" borderId="3" xfId="0" applyNumberFormat="1" applyFont="1" applyBorder="1" applyAlignment="1">
      <alignment horizontal="center" vertical="center"/>
    </xf>
    <xf numFmtId="0" fontId="8" fillId="0"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2" xfId="0" applyFont="1" applyFill="1" applyBorder="1" applyAlignment="1">
      <alignment horizontal="center" vertical="center"/>
    </xf>
    <xf numFmtId="0" fontId="9" fillId="2" borderId="0" xfId="0" applyFont="1" applyFill="1" applyAlignment="1">
      <alignment vertical="center"/>
    </xf>
    <xf numFmtId="0" fontId="9" fillId="2" borderId="0" xfId="0" applyFont="1" applyFill="1"/>
    <xf numFmtId="0" fontId="10" fillId="0" borderId="0" xfId="0" applyFont="1"/>
    <xf numFmtId="0" fontId="0" fillId="0" borderId="0" xfId="0" applyFill="1"/>
    <xf numFmtId="0" fontId="0" fillId="0" borderId="0" xfId="0" applyFont="1"/>
    <xf numFmtId="0" fontId="4" fillId="0" borderId="2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0" xfId="0" applyFont="1" applyBorder="1" applyAlignment="1">
      <alignment horizontal="center" vertical="center" wrapText="1"/>
    </xf>
    <xf numFmtId="0" fontId="3" fillId="0" borderId="5" xfId="0" applyFont="1" applyBorder="1" applyAlignment="1">
      <alignment horizontal="center" vertical="center" wrapText="1"/>
    </xf>
    <xf numFmtId="0" fontId="5" fillId="0" borderId="27" xfId="0" applyFont="1" applyBorder="1" applyAlignment="1">
      <alignment horizontal="center" vertical="center" wrapText="1"/>
    </xf>
    <xf numFmtId="3" fontId="8" fillId="0" borderId="10" xfId="0" applyNumberFormat="1" applyFont="1" applyBorder="1" applyAlignment="1">
      <alignment horizontal="center" vertical="center" wrapText="1"/>
    </xf>
    <xf numFmtId="3" fontId="8" fillId="0" borderId="10" xfId="0" applyNumberFormat="1" applyFont="1" applyFill="1" applyBorder="1" applyAlignment="1">
      <alignment horizontal="center" vertical="center" wrapText="1"/>
    </xf>
    <xf numFmtId="3" fontId="11" fillId="0" borderId="10" xfId="0" applyNumberFormat="1" applyFont="1" applyBorder="1" applyAlignment="1">
      <alignment horizontal="center" vertical="center" wrapText="1"/>
    </xf>
    <xf numFmtId="0" fontId="5" fillId="0" borderId="28" xfId="0" applyFont="1" applyBorder="1" applyAlignment="1">
      <alignment horizontal="center" vertical="center" wrapText="1"/>
    </xf>
    <xf numFmtId="164" fontId="12" fillId="0" borderId="12" xfId="1" applyNumberFormat="1" applyFont="1" applyBorder="1" applyAlignment="1">
      <alignment horizontal="center" vertical="center" wrapText="1"/>
    </xf>
    <xf numFmtId="164" fontId="12" fillId="0" borderId="12" xfId="1" quotePrefix="1" applyNumberFormat="1" applyFont="1" applyBorder="1" applyAlignment="1">
      <alignment horizontal="center" vertical="center" wrapText="1"/>
    </xf>
    <xf numFmtId="164" fontId="12" fillId="0" borderId="12" xfId="1" applyNumberFormat="1" applyFont="1" applyFill="1" applyBorder="1" applyAlignment="1">
      <alignment horizontal="center" vertical="center" wrapText="1"/>
    </xf>
    <xf numFmtId="164" fontId="12" fillId="0" borderId="12" xfId="1" quotePrefix="1" applyNumberFormat="1" applyFont="1" applyFill="1" applyBorder="1" applyAlignment="1">
      <alignment horizontal="center" vertical="center" wrapText="1"/>
    </xf>
    <xf numFmtId="164" fontId="13" fillId="0" borderId="12" xfId="1" applyNumberFormat="1" applyFont="1" applyBorder="1" applyAlignment="1">
      <alignment horizontal="center" vertical="center" wrapText="1"/>
    </xf>
    <xf numFmtId="0" fontId="5" fillId="0" borderId="29" xfId="0" applyFont="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5.2.2_&#233;volution_2017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22_2017_Web"/>
      <sheetName val="Tab522_AJA_Type-Interv_2017"/>
      <sheetName val="Copie_Aj_2017_YEARLY_QLY"/>
      <sheetName val="CombiVar_AJA_prRSU_2017-Synthès"/>
      <sheetName val="CombiVar_An&amp;TotMens_AJA_2017"/>
      <sheetName val="Copie_Var_Annu_AJA_2017"/>
      <sheetName val="Copie_Var_Mens_AJA_2017"/>
      <sheetName val="Feuil4"/>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6"/>
  <sheetViews>
    <sheetView tabSelected="1" topLeftCell="A9" zoomScale="55" zoomScaleNormal="55" workbookViewId="0">
      <selection activeCell="A25" sqref="A25:G25"/>
    </sheetView>
  </sheetViews>
  <sheetFormatPr baseColWidth="10" defaultRowHeight="15" x14ac:dyDescent="0.25"/>
  <cols>
    <col min="1" max="1" width="74.28515625" customWidth="1"/>
    <col min="2" max="2" width="8.85546875" style="20" customWidth="1"/>
    <col min="3" max="3" width="18.28515625" style="20" customWidth="1"/>
    <col min="4" max="4" width="14.85546875" customWidth="1"/>
    <col min="5" max="5" width="18.5703125" customWidth="1"/>
    <col min="6" max="6" width="19.7109375" customWidth="1"/>
    <col min="7" max="8" width="14.85546875" style="19" customWidth="1"/>
    <col min="9" max="9" width="14.85546875" customWidth="1"/>
    <col min="10" max="10" width="21.140625" customWidth="1"/>
    <col min="11" max="16384" width="11.42578125" style="1"/>
  </cols>
  <sheetData>
    <row r="1" spans="1:10" ht="51.75" customHeight="1" x14ac:dyDescent="0.25">
      <c r="A1" s="48" t="s">
        <v>19</v>
      </c>
      <c r="B1" s="48"/>
      <c r="C1" s="48"/>
      <c r="D1" s="48"/>
      <c r="E1" s="48"/>
      <c r="F1" s="48"/>
      <c r="G1" s="48"/>
      <c r="H1" s="48"/>
      <c r="I1" s="48"/>
      <c r="J1" s="48"/>
    </row>
    <row r="2" spans="1:10" ht="59.25" customHeight="1" thickBot="1" x14ac:dyDescent="0.3">
      <c r="A2" s="48" t="s">
        <v>20</v>
      </c>
      <c r="B2" s="48"/>
      <c r="C2" s="49"/>
      <c r="D2" s="49"/>
      <c r="E2" s="49"/>
      <c r="F2" s="49"/>
      <c r="G2" s="49"/>
      <c r="H2" s="49"/>
      <c r="I2" s="49"/>
      <c r="J2" s="49"/>
    </row>
    <row r="3" spans="1:10" ht="51" customHeight="1" thickBot="1" x14ac:dyDescent="0.3">
      <c r="A3" s="50" t="s">
        <v>0</v>
      </c>
      <c r="B3" s="51"/>
      <c r="C3" s="54" t="s">
        <v>1</v>
      </c>
      <c r="D3" s="54"/>
      <c r="E3" s="54"/>
      <c r="F3" s="54"/>
      <c r="G3" s="54"/>
      <c r="H3" s="54"/>
      <c r="I3" s="54"/>
      <c r="J3" s="55"/>
    </row>
    <row r="4" spans="1:10" ht="75" customHeight="1" thickBot="1" x14ac:dyDescent="0.3">
      <c r="A4" s="52"/>
      <c r="B4" s="53"/>
      <c r="C4" s="2" t="s">
        <v>2</v>
      </c>
      <c r="D4" s="2" t="s">
        <v>3</v>
      </c>
      <c r="E4" s="2" t="s">
        <v>4</v>
      </c>
      <c r="F4" s="2" t="s">
        <v>5</v>
      </c>
      <c r="G4" s="2" t="s">
        <v>6</v>
      </c>
      <c r="H4" s="2" t="s">
        <v>7</v>
      </c>
      <c r="I4" s="2" t="s">
        <v>8</v>
      </c>
      <c r="J4" s="24" t="s">
        <v>9</v>
      </c>
    </row>
    <row r="5" spans="1:10" ht="42" customHeight="1" x14ac:dyDescent="0.25">
      <c r="A5" s="42" t="s">
        <v>16</v>
      </c>
      <c r="B5" s="27" t="s">
        <v>10</v>
      </c>
      <c r="C5" s="3" t="s">
        <v>18</v>
      </c>
      <c r="D5" s="28">
        <v>23268</v>
      </c>
      <c r="E5" s="28" t="s">
        <v>18</v>
      </c>
      <c r="F5" s="29">
        <v>1936</v>
      </c>
      <c r="G5" s="29">
        <v>26491</v>
      </c>
      <c r="H5" s="28" t="s">
        <v>18</v>
      </c>
      <c r="I5" s="28">
        <v>31840</v>
      </c>
      <c r="J5" s="30">
        <f>SUM(C5:I5)</f>
        <v>83535</v>
      </c>
    </row>
    <row r="6" spans="1:10" ht="42" customHeight="1" thickBot="1" x14ac:dyDescent="0.3">
      <c r="A6" s="43"/>
      <c r="B6" s="31" t="s">
        <v>11</v>
      </c>
      <c r="C6" s="4" t="s">
        <v>12</v>
      </c>
      <c r="D6" s="32">
        <f t="shared" ref="D6:I6" si="0">D5/$J5</f>
        <v>0.27854192853295023</v>
      </c>
      <c r="E6" s="33" t="s">
        <v>12</v>
      </c>
      <c r="F6" s="34">
        <f t="shared" si="0"/>
        <v>2.3175914287424434E-2</v>
      </c>
      <c r="G6" s="35">
        <f t="shared" si="0"/>
        <v>0.31712455856826482</v>
      </c>
      <c r="H6" s="33" t="s">
        <v>12</v>
      </c>
      <c r="I6" s="33">
        <f t="shared" si="0"/>
        <v>0.3811575986113605</v>
      </c>
      <c r="J6" s="36">
        <f>J5/J5</f>
        <v>1</v>
      </c>
    </row>
    <row r="7" spans="1:10" ht="42" customHeight="1" x14ac:dyDescent="0.25">
      <c r="A7" s="42" t="s">
        <v>21</v>
      </c>
      <c r="B7" s="37" t="s">
        <v>10</v>
      </c>
      <c r="C7" s="28" t="s">
        <v>18</v>
      </c>
      <c r="D7" s="28">
        <v>58279</v>
      </c>
      <c r="E7" s="28" t="s">
        <v>18</v>
      </c>
      <c r="F7" s="29">
        <v>0</v>
      </c>
      <c r="G7" s="29">
        <v>22130</v>
      </c>
      <c r="H7" s="28" t="s">
        <v>18</v>
      </c>
      <c r="I7" s="28">
        <v>13970</v>
      </c>
      <c r="J7" s="30">
        <f t="shared" ref="J7" si="1">SUM(C7:I7)</f>
        <v>94379</v>
      </c>
    </row>
    <row r="8" spans="1:10" ht="42" customHeight="1" thickBot="1" x14ac:dyDescent="0.3">
      <c r="A8" s="43"/>
      <c r="B8" s="31" t="s">
        <v>11</v>
      </c>
      <c r="C8" s="33" t="s">
        <v>12</v>
      </c>
      <c r="D8" s="32">
        <f t="shared" ref="D8:I18" si="2">D7/$J7</f>
        <v>0.61749965564373432</v>
      </c>
      <c r="E8" s="33" t="s">
        <v>12</v>
      </c>
      <c r="F8" s="34">
        <f t="shared" si="2"/>
        <v>0</v>
      </c>
      <c r="G8" s="35">
        <f t="shared" si="2"/>
        <v>0.23448012799457507</v>
      </c>
      <c r="H8" s="33" t="s">
        <v>12</v>
      </c>
      <c r="I8" s="32">
        <f t="shared" si="2"/>
        <v>0.14802021636169063</v>
      </c>
      <c r="J8" s="36">
        <f t="shared" ref="J8" si="3">J7/J7</f>
        <v>1</v>
      </c>
    </row>
    <row r="9" spans="1:10" ht="42" customHeight="1" x14ac:dyDescent="0.25">
      <c r="A9" s="42" t="s">
        <v>22</v>
      </c>
      <c r="B9" s="37" t="s">
        <v>10</v>
      </c>
      <c r="C9" s="28" t="s">
        <v>18</v>
      </c>
      <c r="D9" s="28">
        <v>21499</v>
      </c>
      <c r="E9" s="28" t="s">
        <v>18</v>
      </c>
      <c r="F9" s="29">
        <v>20632</v>
      </c>
      <c r="G9" s="29">
        <v>34216</v>
      </c>
      <c r="H9" s="28" t="s">
        <v>18</v>
      </c>
      <c r="I9" s="28">
        <v>19413</v>
      </c>
      <c r="J9" s="30">
        <f t="shared" ref="J9" si="4">SUM(C9:I9)</f>
        <v>95760</v>
      </c>
    </row>
    <row r="10" spans="1:10" ht="42" customHeight="1" thickBot="1" x14ac:dyDescent="0.3">
      <c r="A10" s="43"/>
      <c r="B10" s="31" t="s">
        <v>11</v>
      </c>
      <c r="C10" s="33" t="s">
        <v>12</v>
      </c>
      <c r="D10" s="32">
        <f t="shared" ref="D10:G10" si="5">D9/$J9</f>
        <v>0.22450918964076857</v>
      </c>
      <c r="E10" s="33" t="s">
        <v>12</v>
      </c>
      <c r="F10" s="34">
        <f t="shared" si="5"/>
        <v>0.21545530492898915</v>
      </c>
      <c r="G10" s="35">
        <f t="shared" si="5"/>
        <v>0.35730994152046786</v>
      </c>
      <c r="H10" s="33" t="s">
        <v>12</v>
      </c>
      <c r="I10" s="32">
        <f t="shared" si="2"/>
        <v>0.20272556390977445</v>
      </c>
      <c r="J10" s="36">
        <f t="shared" ref="J10" si="6">J9/J9</f>
        <v>1</v>
      </c>
    </row>
    <row r="11" spans="1:10" ht="42" customHeight="1" x14ac:dyDescent="0.25">
      <c r="A11" s="42" t="s">
        <v>23</v>
      </c>
      <c r="B11" s="37" t="s">
        <v>10</v>
      </c>
      <c r="C11" s="28" t="s">
        <v>18</v>
      </c>
      <c r="D11" s="28">
        <v>0</v>
      </c>
      <c r="E11" s="28" t="s">
        <v>18</v>
      </c>
      <c r="F11" s="29">
        <v>1969</v>
      </c>
      <c r="G11" s="29">
        <v>7844</v>
      </c>
      <c r="H11" s="28" t="s">
        <v>18</v>
      </c>
      <c r="I11" s="28">
        <v>87</v>
      </c>
      <c r="J11" s="30">
        <f>SUM(C11:I11)</f>
        <v>9900</v>
      </c>
    </row>
    <row r="12" spans="1:10" ht="42" customHeight="1" thickBot="1" x14ac:dyDescent="0.3">
      <c r="A12" s="43"/>
      <c r="B12" s="31" t="s">
        <v>11</v>
      </c>
      <c r="C12" s="33" t="s">
        <v>12</v>
      </c>
      <c r="D12" s="32">
        <f t="shared" ref="D12:G12" si="7">D11/$J11</f>
        <v>0</v>
      </c>
      <c r="E12" s="33" t="s">
        <v>12</v>
      </c>
      <c r="F12" s="34">
        <f t="shared" si="7"/>
        <v>0.19888888888888889</v>
      </c>
      <c r="G12" s="35">
        <f t="shared" si="7"/>
        <v>0.79232323232323232</v>
      </c>
      <c r="H12" s="33" t="s">
        <v>12</v>
      </c>
      <c r="I12" s="32">
        <f t="shared" si="2"/>
        <v>8.7878787878787872E-3</v>
      </c>
      <c r="J12" s="36">
        <f t="shared" ref="J12" si="8">J11/J11</f>
        <v>1</v>
      </c>
    </row>
    <row r="13" spans="1:10" ht="42" customHeight="1" x14ac:dyDescent="0.25">
      <c r="A13" s="42" t="s">
        <v>24</v>
      </c>
      <c r="B13" s="37" t="s">
        <v>10</v>
      </c>
      <c r="C13" s="28" t="s">
        <v>18</v>
      </c>
      <c r="D13" s="28">
        <v>33</v>
      </c>
      <c r="E13" s="28" t="s">
        <v>18</v>
      </c>
      <c r="F13" s="29">
        <v>83</v>
      </c>
      <c r="G13" s="29">
        <v>66</v>
      </c>
      <c r="H13" s="28" t="s">
        <v>18</v>
      </c>
      <c r="I13" s="28">
        <v>6</v>
      </c>
      <c r="J13" s="30">
        <f t="shared" ref="J13" si="9">SUM(C13:I13)</f>
        <v>188</v>
      </c>
    </row>
    <row r="14" spans="1:10" ht="42" customHeight="1" thickBot="1" x14ac:dyDescent="0.3">
      <c r="A14" s="43"/>
      <c r="B14" s="31" t="s">
        <v>11</v>
      </c>
      <c r="C14" s="33" t="s">
        <v>12</v>
      </c>
      <c r="D14" s="32">
        <f t="shared" ref="D14:G14" si="10">D13/$J13</f>
        <v>0.17553191489361702</v>
      </c>
      <c r="E14" s="33" t="s">
        <v>12</v>
      </c>
      <c r="F14" s="34">
        <f t="shared" si="10"/>
        <v>0.44148936170212766</v>
      </c>
      <c r="G14" s="35">
        <f t="shared" si="10"/>
        <v>0.35106382978723405</v>
      </c>
      <c r="H14" s="33" t="s">
        <v>12</v>
      </c>
      <c r="I14" s="32">
        <f t="shared" si="2"/>
        <v>3.1914893617021274E-2</v>
      </c>
      <c r="J14" s="36">
        <f t="shared" ref="J14" si="11">J13/J13</f>
        <v>1</v>
      </c>
    </row>
    <row r="15" spans="1:10" ht="42" customHeight="1" x14ac:dyDescent="0.25">
      <c r="A15" s="42" t="s">
        <v>25</v>
      </c>
      <c r="B15" s="37" t="s">
        <v>10</v>
      </c>
      <c r="C15" s="28" t="s">
        <v>18</v>
      </c>
      <c r="D15" s="28">
        <v>10973</v>
      </c>
      <c r="E15" s="28" t="s">
        <v>18</v>
      </c>
      <c r="F15" s="29">
        <v>470</v>
      </c>
      <c r="G15" s="29">
        <v>729</v>
      </c>
      <c r="H15" s="28" t="s">
        <v>18</v>
      </c>
      <c r="I15" s="28">
        <v>3790</v>
      </c>
      <c r="J15" s="30">
        <f t="shared" ref="J15" si="12">SUM(C15:I15)</f>
        <v>15962</v>
      </c>
    </row>
    <row r="16" spans="1:10" ht="42" customHeight="1" thickBot="1" x14ac:dyDescent="0.3">
      <c r="A16" s="43"/>
      <c r="B16" s="31" t="s">
        <v>11</v>
      </c>
      <c r="C16" s="33" t="s">
        <v>12</v>
      </c>
      <c r="D16" s="33">
        <f t="shared" ref="D16:G16" si="13">D15/$J15</f>
        <v>0.68744518230798146</v>
      </c>
      <c r="E16" s="33" t="s">
        <v>12</v>
      </c>
      <c r="F16" s="34">
        <f t="shared" si="13"/>
        <v>2.9444931712817944E-2</v>
      </c>
      <c r="G16" s="35">
        <f t="shared" si="13"/>
        <v>4.567096855030698E-2</v>
      </c>
      <c r="H16" s="33" t="s">
        <v>12</v>
      </c>
      <c r="I16" s="32">
        <f t="shared" si="2"/>
        <v>0.23743891742889361</v>
      </c>
      <c r="J16" s="36">
        <f t="shared" ref="J16" si="14">J15/J15</f>
        <v>1</v>
      </c>
    </row>
    <row r="17" spans="1:10" ht="42" customHeight="1" x14ac:dyDescent="0.25">
      <c r="A17" s="21" t="s">
        <v>17</v>
      </c>
      <c r="B17" s="37" t="s">
        <v>10</v>
      </c>
      <c r="C17" s="3" t="s">
        <v>18</v>
      </c>
      <c r="D17" s="28">
        <v>0</v>
      </c>
      <c r="E17" s="28" t="s">
        <v>18</v>
      </c>
      <c r="F17" s="29">
        <v>56</v>
      </c>
      <c r="G17" s="29">
        <v>20</v>
      </c>
      <c r="H17" s="28" t="s">
        <v>18</v>
      </c>
      <c r="I17" s="28">
        <v>2041</v>
      </c>
      <c r="J17" s="30">
        <f t="shared" ref="J17" si="15">SUM(C17:I17)</f>
        <v>2117</v>
      </c>
    </row>
    <row r="18" spans="1:10" ht="42" customHeight="1" thickBot="1" x14ac:dyDescent="0.3">
      <c r="A18" s="22"/>
      <c r="B18" s="31" t="s">
        <v>11</v>
      </c>
      <c r="C18" s="4" t="s">
        <v>12</v>
      </c>
      <c r="D18" s="32">
        <f t="shared" ref="D18:G18" si="16">D17/$J17</f>
        <v>0</v>
      </c>
      <c r="E18" s="33" t="s">
        <v>12</v>
      </c>
      <c r="F18" s="34">
        <f t="shared" si="16"/>
        <v>2.6452527161076995E-2</v>
      </c>
      <c r="G18" s="35">
        <f t="shared" si="16"/>
        <v>9.4473311289560696E-3</v>
      </c>
      <c r="H18" s="33" t="s">
        <v>12</v>
      </c>
      <c r="I18" s="32">
        <f t="shared" si="2"/>
        <v>0.96410014170996694</v>
      </c>
      <c r="J18" s="36">
        <f t="shared" ref="J18" si="17">J17/J17</f>
        <v>1</v>
      </c>
    </row>
    <row r="19" spans="1:10" ht="28.5" customHeight="1" thickBot="1" x14ac:dyDescent="0.3">
      <c r="A19" s="23"/>
      <c r="B19" s="5"/>
      <c r="C19" s="6"/>
      <c r="D19" s="6"/>
      <c r="E19" s="6"/>
      <c r="F19" s="6"/>
      <c r="G19" s="6"/>
      <c r="H19" s="6"/>
      <c r="I19" s="6"/>
      <c r="J19" s="6"/>
    </row>
    <row r="20" spans="1:10" ht="34.5" customHeight="1" x14ac:dyDescent="0.25">
      <c r="A20" s="44" t="s">
        <v>13</v>
      </c>
      <c r="B20" s="45"/>
      <c r="C20" s="45"/>
      <c r="D20" s="7"/>
      <c r="E20" s="7"/>
      <c r="F20" s="7"/>
      <c r="G20" s="7"/>
      <c r="H20" s="7"/>
      <c r="I20" s="7"/>
      <c r="J20" s="8"/>
    </row>
    <row r="21" spans="1:10" ht="34.5" customHeight="1" x14ac:dyDescent="0.25">
      <c r="A21" s="46" t="s">
        <v>14</v>
      </c>
      <c r="B21" s="47"/>
      <c r="C21" s="9">
        <v>0</v>
      </c>
      <c r="D21" s="10">
        <v>5</v>
      </c>
      <c r="E21" s="10">
        <v>0</v>
      </c>
      <c r="F21" s="10">
        <v>2</v>
      </c>
      <c r="G21" s="10">
        <v>2</v>
      </c>
      <c r="H21" s="10">
        <v>0</v>
      </c>
      <c r="I21" s="10">
        <v>1</v>
      </c>
      <c r="J21" s="11">
        <f>SUM(C21:I21)</f>
        <v>10</v>
      </c>
    </row>
    <row r="22" spans="1:10" ht="41.25" customHeight="1" thickBot="1" x14ac:dyDescent="0.3">
      <c r="A22" s="38" t="s">
        <v>26</v>
      </c>
      <c r="B22" s="39"/>
      <c r="C22" s="12">
        <v>0</v>
      </c>
      <c r="D22" s="13">
        <v>5</v>
      </c>
      <c r="E22" s="13">
        <v>0</v>
      </c>
      <c r="F22" s="13">
        <v>2</v>
      </c>
      <c r="G22" s="13">
        <v>2</v>
      </c>
      <c r="H22" s="13">
        <v>0</v>
      </c>
      <c r="I22" s="14">
        <v>1</v>
      </c>
      <c r="J22" s="15">
        <f>SUM(C22:I22)</f>
        <v>10</v>
      </c>
    </row>
    <row r="23" spans="1:10" ht="30" customHeight="1" x14ac:dyDescent="0.35">
      <c r="A23" s="16" t="s">
        <v>15</v>
      </c>
      <c r="B23" s="16"/>
      <c r="C23" s="17"/>
      <c r="D23" s="17"/>
      <c r="E23" s="17"/>
      <c r="F23" s="18"/>
    </row>
    <row r="24" spans="1:10" ht="54.75" customHeight="1" x14ac:dyDescent="0.25">
      <c r="A24" s="40" t="s">
        <v>27</v>
      </c>
      <c r="B24" s="40"/>
      <c r="C24" s="40"/>
      <c r="D24" s="40"/>
      <c r="E24" s="40"/>
      <c r="F24" s="40"/>
      <c r="G24" s="40"/>
    </row>
    <row r="25" spans="1:10" ht="76.5" customHeight="1" x14ac:dyDescent="0.25">
      <c r="A25" s="40" t="s">
        <v>36</v>
      </c>
      <c r="B25" s="41"/>
      <c r="C25" s="41"/>
      <c r="D25" s="41"/>
      <c r="E25" s="41"/>
      <c r="F25" s="41"/>
      <c r="G25" s="41"/>
    </row>
    <row r="26" spans="1:10" ht="24" customHeight="1" x14ac:dyDescent="0.25">
      <c r="A26" s="40"/>
      <c r="B26" s="40"/>
      <c r="C26" s="40"/>
      <c r="D26" s="40"/>
      <c r="E26" s="40"/>
      <c r="F26" s="40"/>
      <c r="G26" s="40"/>
    </row>
  </sheetData>
  <mergeCells count="16">
    <mergeCell ref="A7:A8"/>
    <mergeCell ref="A1:J1"/>
    <mergeCell ref="A2:J2"/>
    <mergeCell ref="A3:B4"/>
    <mergeCell ref="C3:J3"/>
    <mergeCell ref="A5:A6"/>
    <mergeCell ref="A22:B22"/>
    <mergeCell ref="A24:G24"/>
    <mergeCell ref="A25:G25"/>
    <mergeCell ref="A26:G26"/>
    <mergeCell ref="A9:A10"/>
    <mergeCell ref="A11:A12"/>
    <mergeCell ref="A13:A14"/>
    <mergeCell ref="A15:A16"/>
    <mergeCell ref="A20:C20"/>
    <mergeCell ref="A21:B21"/>
  </mergeCells>
  <pageMargins left="0.70866141732283472" right="0.70866141732283472" top="0.74803149606299213" bottom="0.74803149606299213" header="0.31496062992125984" footer="0.31496062992125984"/>
  <pageSetup paperSize="8" scale="66" orientation="landscape"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18"/>
  <sheetViews>
    <sheetView topLeftCell="A4" zoomScale="57" zoomScaleNormal="57" workbookViewId="0">
      <selection activeCell="A15" sqref="A15"/>
    </sheetView>
  </sheetViews>
  <sheetFormatPr baseColWidth="10" defaultRowHeight="15" x14ac:dyDescent="0.25"/>
  <cols>
    <col min="1" max="1" width="74.28515625" customWidth="1"/>
    <col min="2" max="2" width="8.85546875" style="20" customWidth="1"/>
    <col min="3" max="3" width="14.85546875" style="20" customWidth="1"/>
    <col min="4" max="6" width="14.85546875" customWidth="1"/>
    <col min="7" max="8" width="14.85546875" style="19" customWidth="1"/>
    <col min="9" max="9" width="14.85546875" customWidth="1"/>
    <col min="10" max="10" width="21.140625" customWidth="1"/>
    <col min="11" max="13" width="10.5703125" style="1" customWidth="1"/>
    <col min="14" max="16384" width="11.42578125" style="1"/>
  </cols>
  <sheetData>
    <row r="1" spans="1:10" ht="51.75" customHeight="1" x14ac:dyDescent="0.25">
      <c r="A1" s="48" t="s">
        <v>28</v>
      </c>
      <c r="B1" s="48"/>
      <c r="C1" s="48"/>
      <c r="D1" s="48"/>
      <c r="E1" s="48"/>
      <c r="F1" s="48"/>
      <c r="G1" s="48"/>
      <c r="H1" s="48"/>
      <c r="I1" s="48"/>
      <c r="J1" s="48"/>
    </row>
    <row r="2" spans="1:10" ht="59.25" customHeight="1" thickBot="1" x14ac:dyDescent="0.3">
      <c r="A2" s="48" t="s">
        <v>29</v>
      </c>
      <c r="B2" s="48"/>
      <c r="C2" s="49"/>
      <c r="D2" s="49"/>
      <c r="E2" s="49"/>
      <c r="F2" s="49"/>
      <c r="G2" s="49"/>
      <c r="H2" s="49"/>
      <c r="I2" s="49"/>
      <c r="J2" s="49"/>
    </row>
    <row r="3" spans="1:10" ht="51" customHeight="1" thickBot="1" x14ac:dyDescent="0.3">
      <c r="A3" s="50" t="s">
        <v>30</v>
      </c>
      <c r="B3" s="51"/>
      <c r="C3" s="54" t="s">
        <v>1</v>
      </c>
      <c r="D3" s="54"/>
      <c r="E3" s="54"/>
      <c r="F3" s="54"/>
      <c r="G3" s="54"/>
      <c r="H3" s="54"/>
      <c r="I3" s="54"/>
      <c r="J3" s="55"/>
    </row>
    <row r="4" spans="1:10" ht="84" customHeight="1" thickBot="1" x14ac:dyDescent="0.3">
      <c r="A4" s="52"/>
      <c r="B4" s="53"/>
      <c r="C4" s="2" t="s">
        <v>2</v>
      </c>
      <c r="D4" s="2" t="s">
        <v>3</v>
      </c>
      <c r="E4" s="2" t="s">
        <v>4</v>
      </c>
      <c r="F4" s="2" t="s">
        <v>5</v>
      </c>
      <c r="G4" s="2" t="s">
        <v>6</v>
      </c>
      <c r="H4" s="2" t="s">
        <v>7</v>
      </c>
      <c r="I4" s="2" t="s">
        <v>8</v>
      </c>
      <c r="J4" s="26" t="s">
        <v>9</v>
      </c>
    </row>
    <row r="5" spans="1:10" ht="42" customHeight="1" x14ac:dyDescent="0.25">
      <c r="A5" s="42" t="s">
        <v>31</v>
      </c>
      <c r="B5" s="37" t="s">
        <v>10</v>
      </c>
      <c r="C5" s="28" t="s">
        <v>18</v>
      </c>
      <c r="D5" s="28">
        <v>979</v>
      </c>
      <c r="E5" s="28" t="s">
        <v>18</v>
      </c>
      <c r="F5" s="29">
        <v>60</v>
      </c>
      <c r="G5" s="29">
        <v>5720</v>
      </c>
      <c r="H5" s="28" t="s">
        <v>18</v>
      </c>
      <c r="I5" s="28">
        <v>9537</v>
      </c>
      <c r="J5" s="30">
        <f t="shared" ref="J5" si="0">SUM(C5:I5)</f>
        <v>16296</v>
      </c>
    </row>
    <row r="6" spans="1:10" ht="42" customHeight="1" thickBot="1" x14ac:dyDescent="0.3">
      <c r="A6" s="43"/>
      <c r="B6" s="31" t="s">
        <v>11</v>
      </c>
      <c r="C6" s="33" t="s">
        <v>12</v>
      </c>
      <c r="D6" s="32">
        <f t="shared" ref="D6:G6" si="1">D5/$J5</f>
        <v>6.007609229258714E-2</v>
      </c>
      <c r="E6" s="33" t="s">
        <v>12</v>
      </c>
      <c r="F6" s="34">
        <f t="shared" si="1"/>
        <v>3.6818851251840942E-3</v>
      </c>
      <c r="G6" s="35">
        <f t="shared" si="1"/>
        <v>0.35100638193421696</v>
      </c>
      <c r="H6" s="33" t="s">
        <v>12</v>
      </c>
      <c r="I6" s="32">
        <f t="shared" ref="I6:I10" si="2">I5/$J5</f>
        <v>0.58523564064801181</v>
      </c>
      <c r="J6" s="36">
        <f t="shared" ref="J6" si="3">J5/J5</f>
        <v>1</v>
      </c>
    </row>
    <row r="7" spans="1:10" ht="42" customHeight="1" x14ac:dyDescent="0.25">
      <c r="A7" s="42" t="s">
        <v>32</v>
      </c>
      <c r="B7" s="37" t="s">
        <v>10</v>
      </c>
      <c r="C7" s="28" t="s">
        <v>18</v>
      </c>
      <c r="D7" s="28">
        <v>0</v>
      </c>
      <c r="E7" s="28" t="s">
        <v>18</v>
      </c>
      <c r="F7" s="29">
        <v>16</v>
      </c>
      <c r="G7" s="29">
        <v>0</v>
      </c>
      <c r="H7" s="28" t="s">
        <v>18</v>
      </c>
      <c r="I7" s="28">
        <v>87</v>
      </c>
      <c r="J7" s="30">
        <f>SUM(C7:I7)</f>
        <v>103</v>
      </c>
    </row>
    <row r="8" spans="1:10" ht="42" customHeight="1" thickBot="1" x14ac:dyDescent="0.3">
      <c r="A8" s="43"/>
      <c r="B8" s="31" t="s">
        <v>11</v>
      </c>
      <c r="C8" s="33" t="s">
        <v>12</v>
      </c>
      <c r="D8" s="32">
        <f t="shared" ref="D8:G8" si="4">D7/$J7</f>
        <v>0</v>
      </c>
      <c r="E8" s="33" t="s">
        <v>12</v>
      </c>
      <c r="F8" s="34">
        <f t="shared" si="4"/>
        <v>0.1553398058252427</v>
      </c>
      <c r="G8" s="35">
        <f t="shared" si="4"/>
        <v>0</v>
      </c>
      <c r="H8" s="33" t="s">
        <v>12</v>
      </c>
      <c r="I8" s="32">
        <f t="shared" si="2"/>
        <v>0.84466019417475724</v>
      </c>
      <c r="J8" s="36">
        <f t="shared" ref="J8" si="5">J7/J7</f>
        <v>1</v>
      </c>
    </row>
    <row r="9" spans="1:10" ht="42" customHeight="1" x14ac:dyDescent="0.25">
      <c r="A9" s="42" t="s">
        <v>33</v>
      </c>
      <c r="B9" s="37" t="s">
        <v>10</v>
      </c>
      <c r="C9" s="28" t="s">
        <v>18</v>
      </c>
      <c r="D9" s="28">
        <v>0</v>
      </c>
      <c r="E9" s="28" t="s">
        <v>18</v>
      </c>
      <c r="F9" s="29">
        <v>0</v>
      </c>
      <c r="G9" s="29">
        <v>0</v>
      </c>
      <c r="H9" s="28" t="s">
        <v>18</v>
      </c>
      <c r="I9" s="28">
        <v>1047</v>
      </c>
      <c r="J9" s="30">
        <f t="shared" ref="J9" si="6">SUM(C9:I9)</f>
        <v>1047</v>
      </c>
    </row>
    <row r="10" spans="1:10" ht="42" customHeight="1" thickBot="1" x14ac:dyDescent="0.3">
      <c r="A10" s="43"/>
      <c r="B10" s="31" t="s">
        <v>11</v>
      </c>
      <c r="C10" s="33" t="s">
        <v>12</v>
      </c>
      <c r="D10" s="32">
        <f t="shared" ref="D10:G10" si="7">D9/$J9</f>
        <v>0</v>
      </c>
      <c r="E10" s="33" t="s">
        <v>12</v>
      </c>
      <c r="F10" s="34">
        <f t="shared" si="7"/>
        <v>0</v>
      </c>
      <c r="G10" s="35">
        <f t="shared" si="7"/>
        <v>0</v>
      </c>
      <c r="H10" s="33" t="s">
        <v>12</v>
      </c>
      <c r="I10" s="32">
        <f t="shared" si="2"/>
        <v>1</v>
      </c>
      <c r="J10" s="36">
        <f t="shared" ref="J10" si="8">J9/J9</f>
        <v>1</v>
      </c>
    </row>
    <row r="11" spans="1:10" ht="28.5" customHeight="1" thickBot="1" x14ac:dyDescent="0.3">
      <c r="A11" s="25"/>
      <c r="B11" s="5"/>
      <c r="C11" s="6"/>
      <c r="D11" s="6"/>
      <c r="E11" s="6"/>
      <c r="F11" s="6"/>
      <c r="G11" s="6"/>
      <c r="H11" s="6"/>
      <c r="I11" s="6"/>
      <c r="J11" s="6"/>
    </row>
    <row r="12" spans="1:10" ht="34.5" customHeight="1" x14ac:dyDescent="0.25">
      <c r="A12" s="44" t="s">
        <v>13</v>
      </c>
      <c r="B12" s="45"/>
      <c r="C12" s="45"/>
      <c r="D12" s="7"/>
      <c r="E12" s="7"/>
      <c r="F12" s="7"/>
      <c r="G12" s="7"/>
      <c r="H12" s="7"/>
      <c r="I12" s="7"/>
      <c r="J12" s="8"/>
    </row>
    <row r="13" spans="1:10" ht="34.5" customHeight="1" x14ac:dyDescent="0.25">
      <c r="A13" s="46" t="s">
        <v>14</v>
      </c>
      <c r="B13" s="47"/>
      <c r="C13" s="9">
        <v>0</v>
      </c>
      <c r="D13" s="10">
        <v>5</v>
      </c>
      <c r="E13" s="10">
        <v>0</v>
      </c>
      <c r="F13" s="10">
        <v>2</v>
      </c>
      <c r="G13" s="10">
        <v>2</v>
      </c>
      <c r="H13" s="10">
        <v>0</v>
      </c>
      <c r="I13" s="10">
        <v>1</v>
      </c>
      <c r="J13" s="11">
        <f>SUM(C13:I13)</f>
        <v>10</v>
      </c>
    </row>
    <row r="14" spans="1:10" ht="41.25" customHeight="1" thickBot="1" x14ac:dyDescent="0.3">
      <c r="A14" s="38" t="s">
        <v>26</v>
      </c>
      <c r="B14" s="39"/>
      <c r="C14" s="12">
        <v>0</v>
      </c>
      <c r="D14" s="13">
        <v>5</v>
      </c>
      <c r="E14" s="13">
        <v>0</v>
      </c>
      <c r="F14" s="13">
        <v>2</v>
      </c>
      <c r="G14" s="13">
        <v>2</v>
      </c>
      <c r="H14" s="13">
        <v>0</v>
      </c>
      <c r="I14" s="14">
        <v>1</v>
      </c>
      <c r="J14" s="15">
        <f>SUM(C14:I14)</f>
        <v>10</v>
      </c>
    </row>
    <row r="15" spans="1:10" ht="30" customHeight="1" x14ac:dyDescent="0.35">
      <c r="A15" s="16" t="s">
        <v>15</v>
      </c>
      <c r="B15" s="16"/>
      <c r="C15" s="17"/>
      <c r="D15" s="17"/>
      <c r="E15" s="17"/>
      <c r="F15" s="18"/>
    </row>
    <row r="16" spans="1:10" ht="58.5" customHeight="1" x14ac:dyDescent="0.25">
      <c r="A16" s="40" t="s">
        <v>34</v>
      </c>
      <c r="B16" s="40"/>
      <c r="C16" s="40"/>
      <c r="D16" s="40"/>
      <c r="E16" s="40"/>
      <c r="F16" s="40"/>
      <c r="G16" s="40"/>
    </row>
    <row r="17" spans="1:7" ht="57" customHeight="1" x14ac:dyDescent="0.25">
      <c r="A17" s="40" t="s">
        <v>35</v>
      </c>
      <c r="B17" s="41"/>
      <c r="C17" s="41"/>
      <c r="D17" s="41"/>
      <c r="E17" s="41"/>
      <c r="F17" s="41"/>
      <c r="G17" s="41"/>
    </row>
    <row r="18" spans="1:7" ht="29.25" customHeight="1" x14ac:dyDescent="0.25">
      <c r="A18" s="40"/>
      <c r="B18" s="40"/>
      <c r="C18" s="40"/>
      <c r="D18" s="40"/>
      <c r="E18" s="40"/>
      <c r="F18" s="40"/>
      <c r="G18" s="40"/>
    </row>
  </sheetData>
  <mergeCells count="13">
    <mergeCell ref="A18:G18"/>
    <mergeCell ref="A9:A10"/>
    <mergeCell ref="A12:C12"/>
    <mergeCell ref="A13:B13"/>
    <mergeCell ref="A14:B14"/>
    <mergeCell ref="A16:G16"/>
    <mergeCell ref="A17:G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92"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Tab521_2017_Web</vt:lpstr>
      <vt:lpstr>Tab522_2017_Web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cp:lastPrinted>2019-08-16T11:45:22Z</cp:lastPrinted>
  <dcterms:created xsi:type="dcterms:W3CDTF">2019-03-28T13:55:50Z</dcterms:created>
  <dcterms:modified xsi:type="dcterms:W3CDTF">2019-08-19T12:29:11Z</dcterms:modified>
</cp:coreProperties>
</file>