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12000-Relais_sociaux\4_Publication_Annuaires\Stat_RSU_2018\RSU_Utilisation_2018\TAB-421-AJB_à_TAB-821-AJS_2018\TAB-521_à_522_AJA_2018\"/>
    </mc:Choice>
  </mc:AlternateContent>
  <bookViews>
    <workbookView xWindow="0" yWindow="0" windowWidth="20490" windowHeight="9045"/>
  </bookViews>
  <sheets>
    <sheet name="Tab521_2018_Web" sheetId="9" r:id="rId1"/>
    <sheet name="Tab522_2018_Web" sheetId="10" r:id="rId2"/>
  </sheets>
  <externalReferences>
    <externalReference r:id="rId3"/>
    <externalReference r:id="rId4"/>
    <externalReference r:id="rId5"/>
    <externalReference r:id="rId6"/>
  </externalReferences>
  <definedNames>
    <definedName name="Agrégation">[1]Menu_deroulant!$B$12:$B$14</definedName>
    <definedName name="AJ_2017_MONTHLY_QTY" localSheetId="0">#REF!</definedName>
    <definedName name="AJ_2017_MONTHLY_QTY" localSheetId="1">#REF!</definedName>
    <definedName name="AJ_2017_MONTHLY_QTY">#REF!</definedName>
    <definedName name="Aj_2017_YEARLY_QLY" localSheetId="0">#REF!</definedName>
    <definedName name="Aj_2017_YEARLY_QLY" localSheetId="1">#REF!</definedName>
    <definedName name="Aj_2017_YEARLY_QLY">#REF!</definedName>
    <definedName name="Aj_2017_YEARLY_QTY" localSheetId="0">#REF!</definedName>
    <definedName name="Aj_2017_YEARLY_QTY" localSheetId="1">#REF!</definedName>
    <definedName name="Aj_2017_YEARLY_QTY">#REF!</definedName>
    <definedName name="Autres_sources_de_financement">[1]Menu_deroulant!$D$24:$D$27</definedName>
    <definedName name="od">[3]Menu_deroulant!$B$24:$B$25</definedName>
    <definedName name="on">[3]Menu_deroulant!$E$2:$E$3</definedName>
    <definedName name="Organisation_du_DUS">[1]Menu_deroulant!$B$24:$B$25</definedName>
    <definedName name="OuiNon">[1]Menu_deroulant!$E$2:$E$3</definedName>
    <definedName name="P_domaine">[1]Menu_deroulant!$A$2:$A$9</definedName>
    <definedName name="P_RECOLTE">[1]Menu_deroulant!$B$2:$B$6</definedName>
    <definedName name="Période_de_fonctionnement">[1]Menu_deroulant!$A$12:$A$14</definedName>
    <definedName name="Période_de_fonctionnement_DUS">[1]Menu_deroulant!$C$24:$C$26</definedName>
    <definedName name="pf">[3]Menu_deroulant!$C$24:$C$26</definedName>
    <definedName name="Plages_horaires">[1]Menu_deroulant!$C$12:$C$16</definedName>
    <definedName name="po">[3]Menu_deroulant!$D$2:$D$4</definedName>
    <definedName name="Pouvoir_organisateur">[1]Menu_deroulant!$D$2:$D$4</definedName>
    <definedName name="Pouvoir_subsidiant_principal" localSheetId="0">[1]Menu_deroulant!#REF!</definedName>
    <definedName name="Pouvoir_subsidiant_principal" localSheetId="1">[1]Menu_deroulant!#REF!</definedName>
    <definedName name="Pouvoir_subsidiant_principal">[1]Menu_deroulant!#REF!</definedName>
    <definedName name="Reconnaissance_légale">[1]Menu_deroulant!$D$12:$D$15</definedName>
    <definedName name="Relais_social">[1]Menu_deroulant!$C$2:$C$8</definedName>
    <definedName name="rl">[3]Menu_deroulant!$D$12:$D$15</definedName>
    <definedName name="rs">[3]Menu_deroulant!$C$2:$C$8</definedName>
    <definedName name="sf">[3]Menu_deroulant!$D$24:$D$27</definedName>
    <definedName name="td">[3]Menu_deroulant!$A$24:$A$25</definedName>
    <definedName name="toto">#REF!</definedName>
    <definedName name="TR_2017_MONTHLY_QTY" localSheetId="0">#REF!</definedName>
    <definedName name="TR_2017_MONTHLY_QTY" localSheetId="1">#REF!</definedName>
    <definedName name="TR_2017_MONTHLY_QTY">#REF!</definedName>
    <definedName name="Type_de_structure_AJ">[1]Menu_deroulant!$A$19:$A$21</definedName>
    <definedName name="Type_de_structure_DUS">[1]Menu_deroulant!$A$24:$A$25</definedName>
    <definedName name="Type_de_structure_HU">[1]Menu_deroulant!$A$30:$A$35</definedName>
    <definedName name="Type_de_structure_TR">[1]Menu_deroulant!$A$38:$A$40</definedName>
  </definedName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 i="10" l="1"/>
  <c r="J13" i="10"/>
  <c r="J9" i="10"/>
  <c r="G10" i="10" s="1"/>
  <c r="F8" i="10"/>
  <c r="D8" i="10"/>
  <c r="J7" i="10"/>
  <c r="J8" i="10" s="1"/>
  <c r="G6" i="10"/>
  <c r="J5" i="10"/>
  <c r="F6" i="10" s="1"/>
  <c r="I10" i="10" l="1"/>
  <c r="I6" i="10"/>
  <c r="J10" i="10"/>
  <c r="D6" i="10"/>
  <c r="J6" i="10"/>
  <c r="I8" i="10"/>
  <c r="F10" i="10"/>
  <c r="D10" i="10"/>
  <c r="J22" i="9" l="1"/>
  <c r="J21" i="9"/>
  <c r="I18" i="9"/>
  <c r="F18" i="9"/>
  <c r="D18" i="9"/>
  <c r="J17" i="9"/>
  <c r="J18" i="9" s="1"/>
  <c r="J16" i="9"/>
  <c r="D16" i="9"/>
  <c r="J15" i="9"/>
  <c r="I16" i="9" s="1"/>
  <c r="J14" i="9"/>
  <c r="G14" i="9"/>
  <c r="F14" i="9"/>
  <c r="D14" i="9"/>
  <c r="J13" i="9"/>
  <c r="I14" i="9" s="1"/>
  <c r="J12" i="9"/>
  <c r="G12" i="9"/>
  <c r="D12" i="9"/>
  <c r="J11" i="9"/>
  <c r="I12" i="9" s="1"/>
  <c r="J10" i="9"/>
  <c r="G10" i="9"/>
  <c r="D10" i="9"/>
  <c r="J9" i="9"/>
  <c r="F10" i="9" s="1"/>
  <c r="J8" i="9"/>
  <c r="G8" i="9"/>
  <c r="D8" i="9"/>
  <c r="J7" i="9"/>
  <c r="I8" i="9" s="1"/>
  <c r="J6" i="9"/>
  <c r="G6" i="9"/>
  <c r="D6" i="9"/>
  <c r="J5" i="9"/>
  <c r="F6" i="9" s="1"/>
  <c r="I6" i="9" l="1"/>
  <c r="F8" i="9"/>
  <c r="I10" i="9"/>
  <c r="F12" i="9"/>
  <c r="F16" i="9"/>
  <c r="G16" i="9"/>
</calcChain>
</file>

<file path=xl/sharedStrings.xml><?xml version="1.0" encoding="utf-8"?>
<sst xmlns="http://schemas.openxmlformats.org/spreadsheetml/2006/main" count="130" uniqueCount="38">
  <si>
    <t>Type d'intervention</t>
  </si>
  <si>
    <t>Relais social urbain (RSU)</t>
  </si>
  <si>
    <t>Charleroi
(RSC)</t>
  </si>
  <si>
    <t>Liège
(RSPL)</t>
  </si>
  <si>
    <t>La Louvière
(RSULL)</t>
  </si>
  <si>
    <t>Mons
(RSUMB)</t>
  </si>
  <si>
    <t>Namur
(RSUN)</t>
  </si>
  <si>
    <t>Tournai
(RSUT)</t>
  </si>
  <si>
    <t>Verviers
(RSUV)</t>
  </si>
  <si>
    <t>Total 
des RSU wallons</t>
  </si>
  <si>
    <t>CA</t>
  </si>
  <si>
    <t>%</t>
  </si>
  <si>
    <t>-</t>
  </si>
  <si>
    <t>Services partenaires sources</t>
  </si>
  <si>
    <t>Nombre de services ayant répondu à cette variable</t>
  </si>
  <si>
    <t>Sources : IWEPS, Relais sociaux urbains &amp; services partenaires des Relais sociaux urbains de Wallonie; Calculs : IWEPS</t>
  </si>
  <si>
    <t>Autres interventions</t>
  </si>
  <si>
    <t>nd</t>
  </si>
  <si>
    <t xml:space="preserve">Tableau 5.2.1 : Nombre d'interventions réalisées au cours de l'année par les services d'accueil de jour - aide alimentaire (AJ-A) partenaires des Relais sociaux urbains (RSU) </t>
  </si>
  <si>
    <t>Activités proposées par l'institution
(ou en collaboration avec un partenaire)</t>
  </si>
  <si>
    <t>Nombre de services ayant participé à la collecte relative à l'AJA</t>
  </si>
  <si>
    <t xml:space="preserve">Tableau 5.2.2 : Nombre de ménages utilisateurs de l'aide alimentaire proposée par les services d'accueil de jour - aide alimentaire (AJ-A) - partenaires des Relais sociaux urbains (RSU) </t>
  </si>
  <si>
    <t>Type d'aide alimentaire dont le ménage bénéficie</t>
  </si>
  <si>
    <t>Epicerie sociale</t>
  </si>
  <si>
    <t>Remarques :
-  Les différentes catégories de "Type d'intervention" ne sont pas cumulables. Elles ne sont donc pas sommées.
-  Il y a une sous-estimation des valeurs dans la mesure où  les informations ne sont pas systématiquement encodées par ceratins services.</t>
  </si>
  <si>
    <t>Répartition par type d'intervention réalisée  et par RSU - Année 2018 -</t>
  </si>
  <si>
    <t>Accueils
(Fréquentation des services)
(1)</t>
  </si>
  <si>
    <t xml:space="preserve">Repas
(2)
</t>
  </si>
  <si>
    <t>Colis alimentaires
(3)</t>
  </si>
  <si>
    <t>Colis d'urgence ou colis social
(3)</t>
  </si>
  <si>
    <t>Entretiens individuels en vue de démarches sociales
(4)</t>
  </si>
  <si>
    <t xml:space="preserve">(1) Le RSPL précise que l'amélioration de l'encodage par certains services contribue à expliquer l'augmentation du "nombre accueils, par rapport à 2017 
(2) Le RSPL précise que parmi les 58.511 "repas",  10.958 ont été servis sur place (en juillet- août il n'y a pas eu de repas pris sur place à cause de travaux) et 47.553 ont été emportés.
(3) Le RSPL précise que dans le nombre de "colis alimentaires" peuvent également être comptabilisés des colis d'urgence (non répertoriés par ailleurs). 
(4) Le RSPL précise que les "entretiens individuels en vue de démarches sociales" se passent dans les bureaux du service d'accueil de jour ou  à domicile 
</t>
  </si>
  <si>
    <t>Répartition par type d'aide alimentaire réalisée et par RSU - Année 2018</t>
  </si>
  <si>
    <t>Liège
(RSPL)
(1)</t>
  </si>
  <si>
    <t>Colis alimentaires</t>
  </si>
  <si>
    <t>Colis d'urgence ou colis social</t>
  </si>
  <si>
    <t>Remarques : 
- Les différentes catégories de "Type d'aide alimentaire" ne sont pas cumulables. Elles ne sont donc pas sommées. 
- Il y a une sous-estimation des valeurs dans la mesure où  les informations ne sont pas systématiquement encodées par certains services
- Ce sont les ménages qui sont ici comptabilisés et pas le nombre de personnes bénéficiant de l'aide alimentaire</t>
  </si>
  <si>
    <t xml:space="preserve">(1) Le RSPL précise : 
- qu'il peut y avoir des double- comptages de ménages bénéficiant de "colis alimentaires"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</si>
</sst>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1"/>
      <color theme="1"/>
      <name val="Calibri"/>
      <family val="2"/>
      <scheme val="minor"/>
    </font>
    <font>
      <sz val="11"/>
      <color theme="1"/>
      <name val="Calibri"/>
      <family val="2"/>
      <scheme val="minor"/>
    </font>
    <font>
      <b/>
      <sz val="18"/>
      <color theme="1"/>
      <name val="Calibri"/>
      <family val="2"/>
      <scheme val="minor"/>
    </font>
    <font>
      <b/>
      <sz val="14"/>
      <color theme="1"/>
      <name val="Calibri"/>
      <family val="2"/>
      <scheme val="minor"/>
    </font>
    <font>
      <sz val="12"/>
      <color theme="1"/>
      <name val="Calibri"/>
      <family val="2"/>
      <scheme val="minor"/>
    </font>
    <font>
      <sz val="10"/>
      <color theme="1"/>
      <name val="Calibri"/>
      <family val="2"/>
      <scheme val="minor"/>
    </font>
    <font>
      <b/>
      <sz val="12"/>
      <color theme="1"/>
      <name val="Calibri"/>
      <family val="2"/>
      <scheme val="minor"/>
    </font>
    <font>
      <sz val="14"/>
      <color theme="1"/>
      <name val="Calibri"/>
      <family val="2"/>
      <scheme val="minor"/>
    </font>
    <font>
      <sz val="12"/>
      <name val="Calibri"/>
      <family val="2"/>
      <scheme val="minor"/>
    </font>
    <font>
      <sz val="11"/>
      <name val="Calibri"/>
      <family val="2"/>
      <scheme val="minor"/>
    </font>
    <font>
      <sz val="18"/>
      <color theme="1"/>
      <name val="Calibri"/>
      <family val="2"/>
      <scheme val="minor"/>
    </font>
    <font>
      <sz val="14"/>
      <name val="Calibri"/>
      <family val="2"/>
      <scheme val="minor"/>
    </font>
    <font>
      <b/>
      <sz val="12"/>
      <name val="Calibri"/>
      <family val="2"/>
      <scheme val="minor"/>
    </font>
    <font>
      <b/>
      <sz val="14"/>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2">
    <xf numFmtId="0" fontId="0" fillId="0" borderId="0"/>
    <xf numFmtId="9" fontId="1" fillId="0" borderId="0" applyFont="0" applyFill="0" applyBorder="0" applyAlignment="0" applyProtection="0"/>
  </cellStyleXfs>
  <cellXfs count="54">
    <xf numFmtId="0" fontId="0" fillId="0" borderId="0" xfId="0"/>
    <xf numFmtId="0" fontId="0" fillId="0" borderId="0" xfId="0" applyBorder="1"/>
    <xf numFmtId="0" fontId="3" fillId="0" borderId="8" xfId="0" applyFont="1" applyBorder="1" applyAlignment="1">
      <alignment horizontal="center" vertical="center" wrapText="1"/>
    </xf>
    <xf numFmtId="3" fontId="4" fillId="0" borderId="10" xfId="0" applyNumberFormat="1" applyFont="1" applyBorder="1" applyAlignment="1">
      <alignment horizontal="center" vertical="center" wrapText="1"/>
    </xf>
    <xf numFmtId="164" fontId="6" fillId="0" borderId="12" xfId="1" quotePrefix="1" applyNumberFormat="1" applyFont="1" applyBorder="1" applyAlignment="1">
      <alignment horizontal="center" vertical="center" wrapText="1"/>
    </xf>
    <xf numFmtId="0" fontId="7" fillId="0" borderId="0" xfId="0" applyFont="1" applyBorder="1" applyAlignment="1">
      <alignment vertical="center" wrapText="1"/>
    </xf>
    <xf numFmtId="164" fontId="3" fillId="0" borderId="0" xfId="1" applyNumberFormat="1" applyFont="1" applyBorder="1" applyAlignment="1">
      <alignment horizontal="center" vertical="center" wrapText="1"/>
    </xf>
    <xf numFmtId="3" fontId="8" fillId="0" borderId="15" xfId="0" applyNumberFormat="1" applyFont="1" applyBorder="1" applyAlignment="1">
      <alignment horizontal="center" vertical="center"/>
    </xf>
    <xf numFmtId="3" fontId="6" fillId="0" borderId="3" xfId="0" applyNumberFormat="1" applyFont="1" applyBorder="1" applyAlignment="1">
      <alignment horizontal="center" vertical="center"/>
    </xf>
    <xf numFmtId="0" fontId="8" fillId="0"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2" xfId="0" applyFont="1" applyFill="1" applyBorder="1" applyAlignment="1">
      <alignment horizontal="center" vertical="center"/>
    </xf>
    <xf numFmtId="0" fontId="9" fillId="2" borderId="0" xfId="0" applyFont="1" applyFill="1" applyAlignment="1">
      <alignment vertical="center"/>
    </xf>
    <xf numFmtId="0" fontId="9" fillId="2" borderId="0" xfId="0" applyFont="1" applyFill="1"/>
    <xf numFmtId="0" fontId="10" fillId="0" borderId="0" xfId="0" applyFont="1"/>
    <xf numFmtId="0" fontId="0" fillId="0" borderId="0" xfId="0" applyFill="1"/>
    <xf numFmtId="0" fontId="0" fillId="0" borderId="0" xfId="0" applyFont="1"/>
    <xf numFmtId="0" fontId="4" fillId="0" borderId="26" xfId="0" applyFont="1" applyFill="1" applyBorder="1" applyAlignment="1">
      <alignment horizontal="center" vertical="center" wrapText="1"/>
    </xf>
    <xf numFmtId="0" fontId="5" fillId="0" borderId="27" xfId="0" applyFont="1" applyBorder="1" applyAlignment="1">
      <alignment horizontal="center" vertical="center" wrapText="1"/>
    </xf>
    <xf numFmtId="3" fontId="8" fillId="0" borderId="10" xfId="0" applyNumberFormat="1" applyFont="1" applyBorder="1" applyAlignment="1">
      <alignment horizontal="center" vertical="center" wrapText="1"/>
    </xf>
    <xf numFmtId="3" fontId="8" fillId="0" borderId="10" xfId="0" applyNumberFormat="1" applyFont="1" applyFill="1" applyBorder="1" applyAlignment="1">
      <alignment horizontal="center" vertical="center" wrapText="1"/>
    </xf>
    <xf numFmtId="3" fontId="11" fillId="0" borderId="10" xfId="0" applyNumberFormat="1" applyFont="1" applyBorder="1" applyAlignment="1">
      <alignment horizontal="center" vertical="center" wrapText="1"/>
    </xf>
    <xf numFmtId="0" fontId="5" fillId="0" borderId="28" xfId="0" applyFont="1" applyBorder="1" applyAlignment="1">
      <alignment horizontal="center" vertical="center" wrapText="1"/>
    </xf>
    <xf numFmtId="164" fontId="12" fillId="0" borderId="12" xfId="1" applyNumberFormat="1" applyFont="1" applyBorder="1" applyAlignment="1">
      <alignment horizontal="center" vertical="center" wrapText="1"/>
    </xf>
    <xf numFmtId="164" fontId="12" fillId="0" borderId="12" xfId="1" quotePrefix="1" applyNumberFormat="1" applyFont="1" applyBorder="1" applyAlignment="1">
      <alignment horizontal="center" vertical="center" wrapText="1"/>
    </xf>
    <xf numFmtId="164" fontId="12" fillId="0" borderId="12" xfId="1" applyNumberFormat="1" applyFont="1" applyFill="1" applyBorder="1" applyAlignment="1">
      <alignment horizontal="center" vertical="center" wrapText="1"/>
    </xf>
    <xf numFmtId="164" fontId="12" fillId="0" borderId="12" xfId="1" quotePrefix="1" applyNumberFormat="1" applyFont="1" applyFill="1" applyBorder="1" applyAlignment="1">
      <alignment horizontal="center" vertical="center" wrapText="1"/>
    </xf>
    <xf numFmtId="164" fontId="13" fillId="0" borderId="12" xfId="1" applyNumberFormat="1" applyFont="1" applyBorder="1" applyAlignment="1">
      <alignment horizontal="center" vertical="center" wrapText="1"/>
    </xf>
    <xf numFmtId="0" fontId="5" fillId="0" borderId="29" xfId="0" applyFont="1" applyBorder="1" applyAlignment="1">
      <alignment horizontal="center" vertical="center" wrapText="1"/>
    </xf>
    <xf numFmtId="0" fontId="4" fillId="0" borderId="11" xfId="0"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5" xfId="0" applyFont="1" applyBorder="1" applyAlignment="1">
      <alignment horizontal="center" vertical="center" wrapText="1"/>
    </xf>
    <xf numFmtId="0" fontId="4" fillId="0" borderId="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0" borderId="0" xfId="0" applyFont="1" applyFill="1" applyAlignment="1">
      <alignment horizontal="left" vertical="top" wrapText="1"/>
    </xf>
    <xf numFmtId="0" fontId="4" fillId="0" borderId="0" xfId="0" applyFont="1" applyFill="1" applyAlignment="1">
      <alignment horizontal="left" vertical="top"/>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00-Relais_sociaux/0_Formulaires/Webropol_RS_formulaire_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b5.2.1_&#233;volution_2018_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000-Relais_sociaux/01_Partage_GT_Glossaire/Glossaire%20valid&#233;%20pour%20adapt%20Qstaire_ClaireS/Glossaire-formulaire_2017_TF-GTG_valid_Cls_201612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ab5.2.2_&#233;volution_2018_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
      <sheetName val="AJ_Service"/>
      <sheetName val="AJB_Util"/>
      <sheetName val="AJA_Util"/>
      <sheetName val="AJL_Util"/>
      <sheetName val="AJP_Util"/>
      <sheetName val="AJS_Util"/>
      <sheetName val="HU_Service"/>
      <sheetName val="HU_Util"/>
      <sheetName val="DUS_Service"/>
      <sheetName val="DUS_Util"/>
      <sheetName val="TR_Service"/>
      <sheetName val="TR_Util"/>
      <sheetName val="Remarques"/>
      <sheetName val="Menu_deroula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A2" t="str">
            <v>DUS</v>
          </cell>
          <cell r="B2" t="str">
            <v>Exhaustive</v>
          </cell>
          <cell r="C2" t="str">
            <v>RSC</v>
          </cell>
          <cell r="D2" t="str">
            <v>Public</v>
          </cell>
          <cell r="E2" t="str">
            <v>Oui</v>
          </cell>
        </row>
        <row r="3">
          <cell r="A3" t="str">
            <v>HU</v>
          </cell>
          <cell r="B3" t="str">
            <v>Partielle - dossier ouvert</v>
          </cell>
          <cell r="C3" t="str">
            <v>RSPL</v>
          </cell>
          <cell r="D3" t="str">
            <v>Privé</v>
          </cell>
          <cell r="E3" t="str">
            <v>Non</v>
          </cell>
        </row>
        <row r="4">
          <cell r="A4" t="str">
            <v>TR</v>
          </cell>
          <cell r="B4" t="str">
            <v>Partielle - nouveaux utilisateurs</v>
          </cell>
          <cell r="C4" t="str">
            <v>RST</v>
          </cell>
          <cell r="D4" t="str">
            <v>Partenariat public - privé</v>
          </cell>
        </row>
        <row r="5">
          <cell r="A5" t="str">
            <v>AJ - Bas seuil</v>
          </cell>
          <cell r="B5" t="str">
            <v>Partielle - premiers de l'année</v>
          </cell>
          <cell r="C5" t="str">
            <v>RSULL</v>
          </cell>
        </row>
        <row r="6">
          <cell r="A6" t="str">
            <v>AJ - Aide alimentaire</v>
          </cell>
          <cell r="B6" t="str">
            <v>Partielle - autres</v>
          </cell>
          <cell r="C6" t="str">
            <v>RSUMB</v>
          </cell>
        </row>
        <row r="7">
          <cell r="A7" t="str">
            <v>AJ - Logement</v>
          </cell>
          <cell r="C7" t="str">
            <v>RSUN</v>
          </cell>
        </row>
        <row r="8">
          <cell r="A8" t="str">
            <v>AJ - Prostitution</v>
          </cell>
          <cell r="C8" t="str">
            <v>RSUV</v>
          </cell>
        </row>
        <row r="9">
          <cell r="A9" t="str">
            <v>AJ - Santé</v>
          </cell>
        </row>
        <row r="12">
          <cell r="A12" t="str">
            <v>Lundi - Vendredi</v>
          </cell>
          <cell r="B12" t="str">
            <v>Oui</v>
          </cell>
          <cell r="C12" t="str">
            <v>Matin</v>
          </cell>
          <cell r="D12" t="str">
            <v>Agréée et/ou subventionnée</v>
          </cell>
        </row>
        <row r="13">
          <cell r="A13" t="str">
            <v>Samedi - Dimanche</v>
          </cell>
          <cell r="B13" t="str">
            <v>Non</v>
          </cell>
          <cell r="C13" t="str">
            <v>Après-midi</v>
          </cell>
          <cell r="D13" t="str">
            <v>En cours d’agrément</v>
          </cell>
        </row>
        <row r="14">
          <cell r="A14" t="str">
            <v>Lundi - Dimanche</v>
          </cell>
          <cell r="B14" t="str">
            <v>Sans objet</v>
          </cell>
          <cell r="C14" t="str">
            <v>Soirée</v>
          </cell>
          <cell r="D14" t="str">
            <v>L’agrément n’est pas nécessaire au fonctionnement de la structure</v>
          </cell>
        </row>
        <row r="15">
          <cell r="C15" t="str">
            <v>Nuit</v>
          </cell>
          <cell r="D15" t="str">
            <v>L’agrément n’est pas prévu par la législation</v>
          </cell>
        </row>
        <row r="16">
          <cell r="C16" t="str">
            <v>Horaires fluctuants</v>
          </cell>
        </row>
        <row r="19">
          <cell r="A19" t="str">
            <v>Accueil de jour</v>
          </cell>
        </row>
        <row r="20">
          <cell r="A20" t="str">
            <v>Accueil de soirée</v>
          </cell>
        </row>
        <row r="21">
          <cell r="A21" t="str">
            <v>Accueil de jour et de soirée</v>
          </cell>
        </row>
        <row r="24">
          <cell r="A24" t="str">
            <v>DUS Urbain</v>
          </cell>
          <cell r="B24" t="str">
            <v>Un service spécifique DUS</v>
          </cell>
          <cell r="C24" t="str">
            <v>7/7j 24/24h</v>
          </cell>
          <cell r="D24" t="str">
            <v>Dons</v>
          </cell>
        </row>
        <row r="25">
          <cell r="A25" t="str">
            <v>DUS issu d'une association de CPAS</v>
          </cell>
          <cell r="B25" t="str">
            <v>DUS de jour et DUS de garde distincts</v>
          </cell>
          <cell r="C25" t="str">
            <v>Journée uniquement</v>
          </cell>
          <cell r="D25" t="str">
            <v>Cotisations des membres associés</v>
          </cell>
        </row>
        <row r="26">
          <cell r="C26" t="str">
            <v>Extra horaire uniquement</v>
          </cell>
          <cell r="D26" t="str">
            <v>Sponsoring</v>
          </cell>
        </row>
        <row r="27">
          <cell r="D27" t="str">
            <v>Participation des usagers</v>
          </cell>
        </row>
        <row r="30">
          <cell r="A30" t="str">
            <v>Abri de nuit</v>
          </cell>
        </row>
        <row r="31">
          <cell r="A31" t="str">
            <v>Service d'accueil socio sanitaire</v>
          </cell>
        </row>
        <row r="32">
          <cell r="A32" t="str">
            <v>Lits DUS</v>
          </cell>
        </row>
        <row r="33">
          <cell r="A33" t="str">
            <v>Lits d’urgence en maison d’accueil</v>
          </cell>
        </row>
        <row r="34">
          <cell r="A34" t="str">
            <v>Nuits d'hôtel</v>
          </cell>
        </row>
        <row r="35">
          <cell r="A35" t="str">
            <v>Autres</v>
          </cell>
        </row>
        <row r="38">
          <cell r="A38" t="str">
            <v>Organisation spécifique</v>
          </cell>
        </row>
        <row r="39">
          <cell r="A39" t="str">
            <v>Travail de rue interservices</v>
          </cell>
        </row>
        <row r="40">
          <cell r="A40" t="str">
            <v xml:space="preserve">Service général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521_Sirop_AJA_2018"/>
      <sheetName val="Tab521_2018_Web"/>
      <sheetName val="Tab521_AJA_Type-Interv_2018"/>
      <sheetName val="AJA_2018_YEARLY_infosQuali"/>
      <sheetName val="CombiVar_AJA_prRSU_2018-Synthés"/>
      <sheetName val="CombiVar_An&amp;TotMens_AJA_2018"/>
      <sheetName val="Copie_Var_Annu_AJA_2018"/>
      <sheetName val="Copie_Var_Mens_AJA_20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OK_3+"/>
      <sheetName val="DUS_Service+OK_3+"/>
      <sheetName val="DUS_Util+OK_3+"/>
      <sheetName val="HU_Service+OK_3+"/>
      <sheetName val="HU_Util+OK_3+"/>
      <sheetName val="TR_Service+OK_3+"/>
      <sheetName val="TR_Util+OK_3+"/>
      <sheetName val="AJ_Service+OK_3+"/>
      <sheetName val="AJB_Util+OK_3+"/>
      <sheetName val="AJA_Util+OK_3+"/>
      <sheetName val="AJL_Util+OK_3+"/>
      <sheetName val="AJP_Util+OK_3+"/>
      <sheetName val="AJS_Util+OK_3+"/>
      <sheetName val="Remarques"/>
      <sheetName val="Menu_deroula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C2" t="str">
            <v>RSC</v>
          </cell>
          <cell r="D2" t="str">
            <v>Public</v>
          </cell>
          <cell r="E2" t="str">
            <v>Oui</v>
          </cell>
        </row>
        <row r="3">
          <cell r="C3" t="str">
            <v>RSPL</v>
          </cell>
          <cell r="D3" t="str">
            <v>Privé</v>
          </cell>
          <cell r="E3" t="str">
            <v>Non</v>
          </cell>
        </row>
        <row r="4">
          <cell r="C4" t="str">
            <v>RST</v>
          </cell>
          <cell r="D4" t="str">
            <v>Partenariat public - privé</v>
          </cell>
        </row>
        <row r="5">
          <cell r="C5" t="str">
            <v>RSULL</v>
          </cell>
        </row>
        <row r="6">
          <cell r="C6" t="str">
            <v>RSUMB</v>
          </cell>
        </row>
        <row r="7">
          <cell r="C7" t="str">
            <v>RSUN</v>
          </cell>
        </row>
        <row r="8">
          <cell r="C8" t="str">
            <v>RSUV</v>
          </cell>
        </row>
        <row r="12">
          <cell r="D12" t="str">
            <v>Agréée et/ou subventionnée</v>
          </cell>
        </row>
        <row r="13">
          <cell r="D13" t="str">
            <v>En cours d’agrément</v>
          </cell>
        </row>
        <row r="14">
          <cell r="D14" t="str">
            <v>L’agrément n’est pas nécessaire au fonctionnement de la structure</v>
          </cell>
        </row>
        <row r="15">
          <cell r="D15" t="str">
            <v>L’agrément n’est pas prévu par la législation</v>
          </cell>
        </row>
        <row r="24">
          <cell r="A24" t="str">
            <v>DUS Urbain</v>
          </cell>
          <cell r="B24" t="str">
            <v>Un service spécifique DUS</v>
          </cell>
          <cell r="C24" t="str">
            <v>7/7j 24/24h</v>
          </cell>
          <cell r="D24" t="str">
            <v>Dons</v>
          </cell>
        </row>
        <row r="25">
          <cell r="A25" t="str">
            <v>DUS issu d'une association de CPAS</v>
          </cell>
          <cell r="B25" t="str">
            <v>DUS de jour et DUS de garde distincts</v>
          </cell>
          <cell r="C25" t="str">
            <v>Journée uniquement</v>
          </cell>
          <cell r="D25" t="str">
            <v>Cotisations des membres associés</v>
          </cell>
        </row>
        <row r="26">
          <cell r="C26" t="str">
            <v>Extra horaire uniquement</v>
          </cell>
          <cell r="D26" t="str">
            <v>Sponsoring</v>
          </cell>
        </row>
        <row r="27">
          <cell r="D27" t="str">
            <v>Participation des usagers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522_AJA_2018_Web"/>
      <sheetName val="Tab522_AJA_Type-Interv_2018"/>
      <sheetName val="AJA_2018_YEARLY_infosQuali"/>
      <sheetName val="CombiVar_AJA_prRSU_2018-Synthés"/>
      <sheetName val="CombiVar_An&amp;TotMens_AJA_2018"/>
      <sheetName val="Copie_Var_Annu_AJA_2018"/>
      <sheetName val="Copie_Var_Mens_AJA_2018"/>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J26"/>
  <sheetViews>
    <sheetView tabSelected="1" zoomScale="53" zoomScaleNormal="53" workbookViewId="0">
      <selection sqref="A1:J1"/>
    </sheetView>
  </sheetViews>
  <sheetFormatPr baseColWidth="10" defaultRowHeight="15" x14ac:dyDescent="0.25"/>
  <cols>
    <col min="1" max="1" width="74.28515625" customWidth="1"/>
    <col min="2" max="2" width="8.85546875" style="20" customWidth="1"/>
    <col min="3" max="3" width="18.28515625" style="20" customWidth="1"/>
    <col min="4" max="4" width="14.85546875" customWidth="1"/>
    <col min="5" max="5" width="18.5703125" customWidth="1"/>
    <col min="6" max="6" width="19.7109375" customWidth="1"/>
    <col min="7" max="8" width="14.85546875" style="19" customWidth="1"/>
    <col min="9" max="9" width="14.85546875" customWidth="1"/>
    <col min="10" max="10" width="21.140625" customWidth="1"/>
    <col min="11" max="16384" width="11.42578125" style="1"/>
  </cols>
  <sheetData>
    <row r="1" spans="1:10" ht="51.75" customHeight="1" x14ac:dyDescent="0.25">
      <c r="A1" s="38" t="s">
        <v>18</v>
      </c>
      <c r="B1" s="38"/>
      <c r="C1" s="38"/>
      <c r="D1" s="38"/>
      <c r="E1" s="38"/>
      <c r="F1" s="38"/>
      <c r="G1" s="38"/>
      <c r="H1" s="38"/>
      <c r="I1" s="38"/>
      <c r="J1" s="38"/>
    </row>
    <row r="2" spans="1:10" ht="59.25" customHeight="1" thickBot="1" x14ac:dyDescent="0.3">
      <c r="A2" s="38" t="s">
        <v>25</v>
      </c>
      <c r="B2" s="38"/>
      <c r="C2" s="39"/>
      <c r="D2" s="39"/>
      <c r="E2" s="39"/>
      <c r="F2" s="39"/>
      <c r="G2" s="39"/>
      <c r="H2" s="39"/>
      <c r="I2" s="39"/>
      <c r="J2" s="39"/>
    </row>
    <row r="3" spans="1:10" ht="51" customHeight="1" thickBot="1" x14ac:dyDescent="0.3">
      <c r="A3" s="40" t="s">
        <v>0</v>
      </c>
      <c r="B3" s="41"/>
      <c r="C3" s="44" t="s">
        <v>1</v>
      </c>
      <c r="D3" s="44"/>
      <c r="E3" s="44"/>
      <c r="F3" s="44"/>
      <c r="G3" s="44"/>
      <c r="H3" s="44"/>
      <c r="I3" s="44"/>
      <c r="J3" s="45"/>
    </row>
    <row r="4" spans="1:10" ht="75" customHeight="1" thickBot="1" x14ac:dyDescent="0.3">
      <c r="A4" s="42"/>
      <c r="B4" s="43"/>
      <c r="C4" s="2" t="s">
        <v>2</v>
      </c>
      <c r="D4" s="2" t="s">
        <v>3</v>
      </c>
      <c r="E4" s="2" t="s">
        <v>4</v>
      </c>
      <c r="F4" s="2" t="s">
        <v>5</v>
      </c>
      <c r="G4" s="2" t="s">
        <v>6</v>
      </c>
      <c r="H4" s="2" t="s">
        <v>7</v>
      </c>
      <c r="I4" s="2" t="s">
        <v>8</v>
      </c>
      <c r="J4" s="35" t="s">
        <v>9</v>
      </c>
    </row>
    <row r="5" spans="1:10" ht="42" customHeight="1" x14ac:dyDescent="0.25">
      <c r="A5" s="36" t="s">
        <v>26</v>
      </c>
      <c r="B5" s="22" t="s">
        <v>10</v>
      </c>
      <c r="C5" s="3" t="s">
        <v>17</v>
      </c>
      <c r="D5" s="23">
        <v>24386</v>
      </c>
      <c r="E5" s="3" t="s">
        <v>17</v>
      </c>
      <c r="F5" s="24">
        <v>1709</v>
      </c>
      <c r="G5" s="24">
        <v>24885</v>
      </c>
      <c r="H5" s="3" t="s">
        <v>17</v>
      </c>
      <c r="I5" s="23">
        <v>0</v>
      </c>
      <c r="J5" s="25">
        <f>SUM(C5:I5)</f>
        <v>50980</v>
      </c>
    </row>
    <row r="6" spans="1:10" ht="42" customHeight="1" thickBot="1" x14ac:dyDescent="0.3">
      <c r="A6" s="37"/>
      <c r="B6" s="26" t="s">
        <v>11</v>
      </c>
      <c r="C6" s="4" t="s">
        <v>12</v>
      </c>
      <c r="D6" s="27">
        <f t="shared" ref="D6:I6" si="0">D5/$J5</f>
        <v>0.47834444880345234</v>
      </c>
      <c r="E6" s="4" t="s">
        <v>12</v>
      </c>
      <c r="F6" s="29">
        <f t="shared" si="0"/>
        <v>3.352295017653982E-2</v>
      </c>
      <c r="G6" s="30">
        <f t="shared" si="0"/>
        <v>0.48813260102000783</v>
      </c>
      <c r="H6" s="4" t="s">
        <v>12</v>
      </c>
      <c r="I6" s="28">
        <f t="shared" si="0"/>
        <v>0</v>
      </c>
      <c r="J6" s="31">
        <f>J5/J5</f>
        <v>1</v>
      </c>
    </row>
    <row r="7" spans="1:10" ht="42" customHeight="1" x14ac:dyDescent="0.25">
      <c r="A7" s="36" t="s">
        <v>27</v>
      </c>
      <c r="B7" s="32" t="s">
        <v>10</v>
      </c>
      <c r="C7" s="3" t="s">
        <v>17</v>
      </c>
      <c r="D7" s="23">
        <v>58511</v>
      </c>
      <c r="E7" s="3" t="s">
        <v>17</v>
      </c>
      <c r="F7" s="24">
        <v>0</v>
      </c>
      <c r="G7" s="24">
        <v>18743</v>
      </c>
      <c r="H7" s="3" t="s">
        <v>17</v>
      </c>
      <c r="I7" s="23">
        <v>7442</v>
      </c>
      <c r="J7" s="25">
        <f t="shared" ref="J7" si="1">SUM(C7:I7)</f>
        <v>84696</v>
      </c>
    </row>
    <row r="8" spans="1:10" ht="42" customHeight="1" thickBot="1" x14ac:dyDescent="0.3">
      <c r="A8" s="37"/>
      <c r="B8" s="26" t="s">
        <v>11</v>
      </c>
      <c r="C8" s="4" t="s">
        <v>12</v>
      </c>
      <c r="D8" s="27">
        <f t="shared" ref="D8:I18" si="2">D7/$J7</f>
        <v>0.69083545858127893</v>
      </c>
      <c r="E8" s="4" t="s">
        <v>12</v>
      </c>
      <c r="F8" s="29">
        <f t="shared" si="2"/>
        <v>0</v>
      </c>
      <c r="G8" s="30">
        <f t="shared" si="2"/>
        <v>0.2212973458014546</v>
      </c>
      <c r="H8" s="4" t="s">
        <v>12</v>
      </c>
      <c r="I8" s="27">
        <f t="shared" si="2"/>
        <v>8.7867195617266455E-2</v>
      </c>
      <c r="J8" s="31">
        <f t="shared" ref="J8" si="3">J7/J7</f>
        <v>1</v>
      </c>
    </row>
    <row r="9" spans="1:10" ht="42" customHeight="1" x14ac:dyDescent="0.25">
      <c r="A9" s="36" t="s">
        <v>28</v>
      </c>
      <c r="B9" s="32" t="s">
        <v>10</v>
      </c>
      <c r="C9" s="3" t="s">
        <v>17</v>
      </c>
      <c r="D9" s="23">
        <v>23815</v>
      </c>
      <c r="E9" s="3" t="s">
        <v>17</v>
      </c>
      <c r="F9" s="24">
        <v>25250</v>
      </c>
      <c r="G9" s="24">
        <v>35222</v>
      </c>
      <c r="H9" s="3" t="s">
        <v>17</v>
      </c>
      <c r="I9" s="23">
        <v>22139</v>
      </c>
      <c r="J9" s="25">
        <f t="shared" ref="J9" si="4">SUM(C9:I9)</f>
        <v>106426</v>
      </c>
    </row>
    <row r="10" spans="1:10" ht="42" customHeight="1" thickBot="1" x14ac:dyDescent="0.3">
      <c r="A10" s="37"/>
      <c r="B10" s="26" t="s">
        <v>11</v>
      </c>
      <c r="C10" s="4" t="s">
        <v>12</v>
      </c>
      <c r="D10" s="27">
        <f t="shared" ref="D10:G10" si="5">D9/$J9</f>
        <v>0.22377050720688554</v>
      </c>
      <c r="E10" s="4" t="s">
        <v>12</v>
      </c>
      <c r="F10" s="29">
        <f t="shared" si="5"/>
        <v>0.23725405446037623</v>
      </c>
      <c r="G10" s="30">
        <f t="shared" si="5"/>
        <v>0.3309529626219157</v>
      </c>
      <c r="H10" s="4" t="s">
        <v>12</v>
      </c>
      <c r="I10" s="27">
        <f t="shared" si="2"/>
        <v>0.20802247571082255</v>
      </c>
      <c r="J10" s="31">
        <f t="shared" ref="J10" si="6">J9/J9</f>
        <v>1</v>
      </c>
    </row>
    <row r="11" spans="1:10" ht="42" customHeight="1" x14ac:dyDescent="0.25">
      <c r="A11" s="36" t="s">
        <v>29</v>
      </c>
      <c r="B11" s="32" t="s">
        <v>10</v>
      </c>
      <c r="C11" s="3" t="s">
        <v>17</v>
      </c>
      <c r="D11" s="23">
        <v>53</v>
      </c>
      <c r="E11" s="3" t="s">
        <v>17</v>
      </c>
      <c r="F11" s="24">
        <v>1558</v>
      </c>
      <c r="G11" s="24">
        <v>8471</v>
      </c>
      <c r="H11" s="3" t="s">
        <v>17</v>
      </c>
      <c r="I11" s="23">
        <v>93</v>
      </c>
      <c r="J11" s="25">
        <f>SUM(C11:I11)</f>
        <v>10175</v>
      </c>
    </row>
    <row r="12" spans="1:10" ht="42" customHeight="1" thickBot="1" x14ac:dyDescent="0.3">
      <c r="A12" s="37"/>
      <c r="B12" s="26" t="s">
        <v>11</v>
      </c>
      <c r="C12" s="4" t="s">
        <v>12</v>
      </c>
      <c r="D12" s="27">
        <f t="shared" ref="D12:G12" si="7">D11/$J11</f>
        <v>5.2088452088452086E-3</v>
      </c>
      <c r="E12" s="4" t="s">
        <v>12</v>
      </c>
      <c r="F12" s="29">
        <f t="shared" si="7"/>
        <v>0.15312039312039313</v>
      </c>
      <c r="G12" s="30">
        <f t="shared" si="7"/>
        <v>0.83253071253071254</v>
      </c>
      <c r="H12" s="4" t="s">
        <v>12</v>
      </c>
      <c r="I12" s="27">
        <f t="shared" si="2"/>
        <v>9.1400491400491397E-3</v>
      </c>
      <c r="J12" s="31">
        <f t="shared" ref="J12" si="8">J11/J11</f>
        <v>1</v>
      </c>
    </row>
    <row r="13" spans="1:10" ht="42" customHeight="1" x14ac:dyDescent="0.25">
      <c r="A13" s="36" t="s">
        <v>19</v>
      </c>
      <c r="B13" s="32" t="s">
        <v>10</v>
      </c>
      <c r="C13" s="3" t="s">
        <v>17</v>
      </c>
      <c r="D13" s="23">
        <v>13</v>
      </c>
      <c r="E13" s="3" t="s">
        <v>17</v>
      </c>
      <c r="F13" s="24">
        <v>12</v>
      </c>
      <c r="G13" s="24">
        <v>84</v>
      </c>
      <c r="H13" s="3" t="s">
        <v>17</v>
      </c>
      <c r="I13" s="23">
        <v>21</v>
      </c>
      <c r="J13" s="25">
        <f t="shared" ref="J13" si="9">SUM(C13:I13)</f>
        <v>130</v>
      </c>
    </row>
    <row r="14" spans="1:10" ht="42" customHeight="1" thickBot="1" x14ac:dyDescent="0.3">
      <c r="A14" s="37"/>
      <c r="B14" s="26" t="s">
        <v>11</v>
      </c>
      <c r="C14" s="4" t="s">
        <v>12</v>
      </c>
      <c r="D14" s="27">
        <f t="shared" ref="D14:G14" si="10">D13/$J13</f>
        <v>0.1</v>
      </c>
      <c r="E14" s="4" t="s">
        <v>12</v>
      </c>
      <c r="F14" s="29">
        <f t="shared" si="10"/>
        <v>9.2307692307692313E-2</v>
      </c>
      <c r="G14" s="30">
        <f t="shared" si="10"/>
        <v>0.64615384615384619</v>
      </c>
      <c r="H14" s="4" t="s">
        <v>12</v>
      </c>
      <c r="I14" s="27">
        <f t="shared" si="2"/>
        <v>0.16153846153846155</v>
      </c>
      <c r="J14" s="31">
        <f t="shared" ref="J14" si="11">J13/J13</f>
        <v>1</v>
      </c>
    </row>
    <row r="15" spans="1:10" ht="42" customHeight="1" x14ac:dyDescent="0.25">
      <c r="A15" s="36" t="s">
        <v>30</v>
      </c>
      <c r="B15" s="32" t="s">
        <v>10</v>
      </c>
      <c r="C15" s="3" t="s">
        <v>17</v>
      </c>
      <c r="D15" s="23">
        <v>6870</v>
      </c>
      <c r="E15" s="3" t="s">
        <v>17</v>
      </c>
      <c r="F15" s="24">
        <v>480</v>
      </c>
      <c r="G15" s="24">
        <v>600</v>
      </c>
      <c r="H15" s="3" t="s">
        <v>17</v>
      </c>
      <c r="I15" s="23">
        <v>3065</v>
      </c>
      <c r="J15" s="25">
        <f t="shared" ref="J15" si="12">SUM(C15:I15)</f>
        <v>11015</v>
      </c>
    </row>
    <row r="16" spans="1:10" ht="42" customHeight="1" thickBot="1" x14ac:dyDescent="0.3">
      <c r="A16" s="37"/>
      <c r="B16" s="26" t="s">
        <v>11</v>
      </c>
      <c r="C16" s="4" t="s">
        <v>12</v>
      </c>
      <c r="D16" s="28">
        <f t="shared" ref="D16:G16" si="13">D15/$J15</f>
        <v>0.62369496141625058</v>
      </c>
      <c r="E16" s="4" t="s">
        <v>12</v>
      </c>
      <c r="F16" s="29">
        <f t="shared" si="13"/>
        <v>4.3576940535633227E-2</v>
      </c>
      <c r="G16" s="30">
        <f t="shared" si="13"/>
        <v>5.4471175669541537E-2</v>
      </c>
      <c r="H16" s="4" t="s">
        <v>12</v>
      </c>
      <c r="I16" s="27">
        <f t="shared" si="2"/>
        <v>0.27825692237857469</v>
      </c>
      <c r="J16" s="31">
        <f t="shared" ref="J16" si="14">J15/J15</f>
        <v>1</v>
      </c>
    </row>
    <row r="17" spans="1:10" ht="42" customHeight="1" x14ac:dyDescent="0.25">
      <c r="A17" s="21" t="s">
        <v>16</v>
      </c>
      <c r="B17" s="32" t="s">
        <v>10</v>
      </c>
      <c r="C17" s="3" t="s">
        <v>17</v>
      </c>
      <c r="D17" s="23">
        <v>0</v>
      </c>
      <c r="E17" s="3" t="s">
        <v>17</v>
      </c>
      <c r="F17" s="24">
        <v>43</v>
      </c>
      <c r="G17" s="3" t="s">
        <v>17</v>
      </c>
      <c r="H17" s="3" t="s">
        <v>17</v>
      </c>
      <c r="I17" s="23">
        <v>1275</v>
      </c>
      <c r="J17" s="25">
        <f t="shared" ref="J17" si="15">SUM(C17:I17)</f>
        <v>1318</v>
      </c>
    </row>
    <row r="18" spans="1:10" ht="42" customHeight="1" thickBot="1" x14ac:dyDescent="0.3">
      <c r="A18" s="33"/>
      <c r="B18" s="26" t="s">
        <v>11</v>
      </c>
      <c r="C18" s="4" t="s">
        <v>12</v>
      </c>
      <c r="D18" s="27">
        <f t="shared" ref="D18:F18" si="16">D17/$J17</f>
        <v>0</v>
      </c>
      <c r="E18" s="4" t="s">
        <v>12</v>
      </c>
      <c r="F18" s="29">
        <f t="shared" si="16"/>
        <v>3.2625189681335355E-2</v>
      </c>
      <c r="G18" s="4" t="s">
        <v>12</v>
      </c>
      <c r="H18" s="4" t="s">
        <v>12</v>
      </c>
      <c r="I18" s="27">
        <f t="shared" si="2"/>
        <v>0.96737481031866468</v>
      </c>
      <c r="J18" s="31">
        <f t="shared" ref="J18" si="17">J17/J17</f>
        <v>1</v>
      </c>
    </row>
    <row r="19" spans="1:10" ht="28.5" customHeight="1" thickBot="1" x14ac:dyDescent="0.3">
      <c r="A19" s="34"/>
      <c r="B19" s="5"/>
      <c r="C19" s="6"/>
      <c r="D19" s="6"/>
      <c r="E19" s="6"/>
      <c r="F19" s="6"/>
      <c r="G19" s="6"/>
      <c r="H19" s="6"/>
      <c r="I19" s="6"/>
      <c r="J19" s="6"/>
    </row>
    <row r="20" spans="1:10" ht="34.5" customHeight="1" x14ac:dyDescent="0.25">
      <c r="A20" s="50" t="s">
        <v>13</v>
      </c>
      <c r="B20" s="51"/>
      <c r="C20" s="51"/>
      <c r="D20" s="7"/>
      <c r="E20" s="7"/>
      <c r="F20" s="7"/>
      <c r="G20" s="7"/>
      <c r="H20" s="7"/>
      <c r="I20" s="7"/>
      <c r="J20" s="8"/>
    </row>
    <row r="21" spans="1:10" ht="34.5" customHeight="1" x14ac:dyDescent="0.25">
      <c r="A21" s="52" t="s">
        <v>14</v>
      </c>
      <c r="B21" s="53"/>
      <c r="C21" s="9">
        <v>0</v>
      </c>
      <c r="D21" s="10">
        <v>5</v>
      </c>
      <c r="E21" s="10">
        <v>0</v>
      </c>
      <c r="F21" s="10">
        <v>2</v>
      </c>
      <c r="G21" s="10">
        <v>2</v>
      </c>
      <c r="H21" s="10">
        <v>0</v>
      </c>
      <c r="I21" s="10">
        <v>1</v>
      </c>
      <c r="J21" s="11">
        <f>SUM(C21:I21)</f>
        <v>10</v>
      </c>
    </row>
    <row r="22" spans="1:10" ht="41.25" customHeight="1" thickBot="1" x14ac:dyDescent="0.3">
      <c r="A22" s="46" t="s">
        <v>20</v>
      </c>
      <c r="B22" s="47"/>
      <c r="C22" s="12">
        <v>0</v>
      </c>
      <c r="D22" s="13">
        <v>5</v>
      </c>
      <c r="E22" s="13">
        <v>0</v>
      </c>
      <c r="F22" s="13">
        <v>2</v>
      </c>
      <c r="G22" s="13">
        <v>2</v>
      </c>
      <c r="H22" s="13">
        <v>0</v>
      </c>
      <c r="I22" s="14">
        <v>1</v>
      </c>
      <c r="J22" s="15">
        <f>SUM(C22:I22)</f>
        <v>10</v>
      </c>
    </row>
    <row r="23" spans="1:10" ht="30" customHeight="1" x14ac:dyDescent="0.35">
      <c r="A23" s="16" t="s">
        <v>15</v>
      </c>
      <c r="B23" s="16"/>
      <c r="C23" s="17"/>
      <c r="D23" s="17"/>
      <c r="E23" s="17"/>
      <c r="F23" s="18"/>
    </row>
    <row r="24" spans="1:10" ht="91.5" customHeight="1" x14ac:dyDescent="0.25">
      <c r="A24" s="48" t="s">
        <v>31</v>
      </c>
      <c r="B24" s="48"/>
      <c r="C24" s="48"/>
      <c r="D24" s="48"/>
      <c r="E24" s="48"/>
      <c r="F24" s="48"/>
      <c r="G24" s="48"/>
    </row>
    <row r="25" spans="1:10" ht="62.25" customHeight="1" x14ac:dyDescent="0.25">
      <c r="A25" s="48" t="s">
        <v>24</v>
      </c>
      <c r="B25" s="49"/>
      <c r="C25" s="49"/>
      <c r="D25" s="49"/>
      <c r="E25" s="49"/>
      <c r="F25" s="49"/>
      <c r="G25" s="49"/>
    </row>
    <row r="26" spans="1:10" ht="24" customHeight="1" x14ac:dyDescent="0.25">
      <c r="A26" s="48"/>
      <c r="B26" s="48"/>
      <c r="C26" s="48"/>
      <c r="D26" s="48"/>
      <c r="E26" s="48"/>
      <c r="F26" s="48"/>
      <c r="G26" s="48"/>
    </row>
  </sheetData>
  <mergeCells count="16">
    <mergeCell ref="A22:B22"/>
    <mergeCell ref="A24:G24"/>
    <mergeCell ref="A25:G25"/>
    <mergeCell ref="A26:G26"/>
    <mergeCell ref="A9:A10"/>
    <mergeCell ref="A11:A12"/>
    <mergeCell ref="A13:A14"/>
    <mergeCell ref="A15:A16"/>
    <mergeCell ref="A20:C20"/>
    <mergeCell ref="A21:B21"/>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2" orientation="landscape"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J18"/>
  <sheetViews>
    <sheetView zoomScale="57" zoomScaleNormal="57" workbookViewId="0">
      <selection activeCell="A5" sqref="A5:A6"/>
    </sheetView>
  </sheetViews>
  <sheetFormatPr baseColWidth="10" defaultRowHeight="15" x14ac:dyDescent="0.25"/>
  <cols>
    <col min="1" max="1" width="74.28515625" customWidth="1"/>
    <col min="2" max="2" width="8.85546875" style="20" customWidth="1"/>
    <col min="3" max="3" width="14.85546875" style="20" customWidth="1"/>
    <col min="4" max="6" width="14.85546875" customWidth="1"/>
    <col min="7" max="8" width="14.85546875" style="19" customWidth="1"/>
    <col min="9" max="9" width="14.85546875" customWidth="1"/>
    <col min="10" max="10" width="21.140625" customWidth="1"/>
    <col min="11" max="13" width="10.5703125" style="1" customWidth="1"/>
    <col min="14" max="16384" width="11.42578125" style="1"/>
  </cols>
  <sheetData>
    <row r="1" spans="1:10" ht="51.75" customHeight="1" x14ac:dyDescent="0.25">
      <c r="A1" s="38" t="s">
        <v>21</v>
      </c>
      <c r="B1" s="38"/>
      <c r="C1" s="38"/>
      <c r="D1" s="38"/>
      <c r="E1" s="38"/>
      <c r="F1" s="38"/>
      <c r="G1" s="38"/>
      <c r="H1" s="38"/>
      <c r="I1" s="38"/>
      <c r="J1" s="38"/>
    </row>
    <row r="2" spans="1:10" ht="59.25" customHeight="1" thickBot="1" x14ac:dyDescent="0.3">
      <c r="A2" s="38" t="s">
        <v>32</v>
      </c>
      <c r="B2" s="38"/>
      <c r="C2" s="39"/>
      <c r="D2" s="39"/>
      <c r="E2" s="39"/>
      <c r="F2" s="39"/>
      <c r="G2" s="39"/>
      <c r="H2" s="39"/>
      <c r="I2" s="39"/>
      <c r="J2" s="39"/>
    </row>
    <row r="3" spans="1:10" ht="51" customHeight="1" thickBot="1" x14ac:dyDescent="0.3">
      <c r="A3" s="40" t="s">
        <v>22</v>
      </c>
      <c r="B3" s="41"/>
      <c r="C3" s="44" t="s">
        <v>1</v>
      </c>
      <c r="D3" s="44"/>
      <c r="E3" s="44"/>
      <c r="F3" s="44"/>
      <c r="G3" s="44"/>
      <c r="H3" s="44"/>
      <c r="I3" s="44"/>
      <c r="J3" s="45"/>
    </row>
    <row r="4" spans="1:10" ht="84" customHeight="1" thickBot="1" x14ac:dyDescent="0.3">
      <c r="A4" s="42"/>
      <c r="B4" s="43"/>
      <c r="C4" s="2" t="s">
        <v>2</v>
      </c>
      <c r="D4" s="2" t="s">
        <v>33</v>
      </c>
      <c r="E4" s="2" t="s">
        <v>4</v>
      </c>
      <c r="F4" s="2" t="s">
        <v>5</v>
      </c>
      <c r="G4" s="2" t="s">
        <v>6</v>
      </c>
      <c r="H4" s="2" t="s">
        <v>7</v>
      </c>
      <c r="I4" s="2" t="s">
        <v>8</v>
      </c>
      <c r="J4" s="35" t="s">
        <v>9</v>
      </c>
    </row>
    <row r="5" spans="1:10" ht="42" customHeight="1" x14ac:dyDescent="0.25">
      <c r="A5" s="36" t="s">
        <v>34</v>
      </c>
      <c r="B5" s="32" t="s">
        <v>10</v>
      </c>
      <c r="C5" s="23" t="s">
        <v>17</v>
      </c>
      <c r="D5" s="23">
        <v>665</v>
      </c>
      <c r="E5" s="23" t="s">
        <v>17</v>
      </c>
      <c r="F5" s="24">
        <v>1464</v>
      </c>
      <c r="G5" s="24">
        <v>5882</v>
      </c>
      <c r="H5" s="23" t="s">
        <v>17</v>
      </c>
      <c r="I5" s="23">
        <v>13173</v>
      </c>
      <c r="J5" s="25">
        <f t="shared" ref="J5" si="0">SUM(C5:I5)</f>
        <v>21184</v>
      </c>
    </row>
    <row r="6" spans="1:10" ht="42" customHeight="1" thickBot="1" x14ac:dyDescent="0.3">
      <c r="A6" s="37"/>
      <c r="B6" s="26" t="s">
        <v>11</v>
      </c>
      <c r="C6" s="28" t="s">
        <v>12</v>
      </c>
      <c r="D6" s="27">
        <f t="shared" ref="D6:G6" si="1">D5/$J5</f>
        <v>3.1391616314199393E-2</v>
      </c>
      <c r="E6" s="28" t="s">
        <v>12</v>
      </c>
      <c r="F6" s="29">
        <f t="shared" si="1"/>
        <v>6.9108761329305129E-2</v>
      </c>
      <c r="G6" s="30">
        <f t="shared" si="1"/>
        <v>0.27766238670694865</v>
      </c>
      <c r="H6" s="28" t="s">
        <v>12</v>
      </c>
      <c r="I6" s="27">
        <f t="shared" ref="I6:I10" si="2">I5/$J5</f>
        <v>0.62183723564954685</v>
      </c>
      <c r="J6" s="31">
        <f t="shared" ref="J6" si="3">J5/J5</f>
        <v>1</v>
      </c>
    </row>
    <row r="7" spans="1:10" ht="42" customHeight="1" x14ac:dyDescent="0.25">
      <c r="A7" s="36" t="s">
        <v>35</v>
      </c>
      <c r="B7" s="32" t="s">
        <v>10</v>
      </c>
      <c r="C7" s="23" t="s">
        <v>17</v>
      </c>
      <c r="D7" s="23">
        <v>0</v>
      </c>
      <c r="E7" s="23" t="s">
        <v>17</v>
      </c>
      <c r="F7" s="24">
        <v>86</v>
      </c>
      <c r="G7" s="24" t="s">
        <v>17</v>
      </c>
      <c r="H7" s="23" t="s">
        <v>17</v>
      </c>
      <c r="I7" s="23">
        <v>93</v>
      </c>
      <c r="J7" s="25">
        <f>SUM(C7:I7)</f>
        <v>179</v>
      </c>
    </row>
    <row r="8" spans="1:10" ht="42" customHeight="1" thickBot="1" x14ac:dyDescent="0.3">
      <c r="A8" s="37"/>
      <c r="B8" s="26" t="s">
        <v>11</v>
      </c>
      <c r="C8" s="28" t="s">
        <v>12</v>
      </c>
      <c r="D8" s="27">
        <f t="shared" ref="D8:F8" si="4">D7/$J7</f>
        <v>0</v>
      </c>
      <c r="E8" s="28" t="s">
        <v>12</v>
      </c>
      <c r="F8" s="29">
        <f t="shared" si="4"/>
        <v>0.48044692737430167</v>
      </c>
      <c r="G8" s="30" t="s">
        <v>12</v>
      </c>
      <c r="H8" s="28" t="s">
        <v>12</v>
      </c>
      <c r="I8" s="27">
        <f t="shared" si="2"/>
        <v>0.51955307262569828</v>
      </c>
      <c r="J8" s="31">
        <f t="shared" ref="J8" si="5">J7/J7</f>
        <v>1</v>
      </c>
    </row>
    <row r="9" spans="1:10" ht="42" customHeight="1" x14ac:dyDescent="0.25">
      <c r="A9" s="36" t="s">
        <v>23</v>
      </c>
      <c r="B9" s="32" t="s">
        <v>10</v>
      </c>
      <c r="C9" s="23" t="s">
        <v>17</v>
      </c>
      <c r="D9" s="23">
        <v>0</v>
      </c>
      <c r="E9" s="23" t="s">
        <v>17</v>
      </c>
      <c r="F9" s="24">
        <v>0</v>
      </c>
      <c r="G9" s="24">
        <v>0</v>
      </c>
      <c r="H9" s="23" t="s">
        <v>17</v>
      </c>
      <c r="I9" s="23">
        <v>978</v>
      </c>
      <c r="J9" s="25">
        <f t="shared" ref="J9" si="6">SUM(C9:I9)</f>
        <v>978</v>
      </c>
    </row>
    <row r="10" spans="1:10" ht="42" customHeight="1" thickBot="1" x14ac:dyDescent="0.3">
      <c r="A10" s="37"/>
      <c r="B10" s="26" t="s">
        <v>11</v>
      </c>
      <c r="C10" s="28" t="s">
        <v>12</v>
      </c>
      <c r="D10" s="27">
        <f t="shared" ref="D10:G10" si="7">D9/$J9</f>
        <v>0</v>
      </c>
      <c r="E10" s="28" t="s">
        <v>12</v>
      </c>
      <c r="F10" s="29">
        <f t="shared" si="7"/>
        <v>0</v>
      </c>
      <c r="G10" s="30">
        <f t="shared" si="7"/>
        <v>0</v>
      </c>
      <c r="H10" s="28" t="s">
        <v>12</v>
      </c>
      <c r="I10" s="27">
        <f t="shared" si="2"/>
        <v>1</v>
      </c>
      <c r="J10" s="31">
        <f t="shared" ref="J10" si="8">J9/J9</f>
        <v>1</v>
      </c>
    </row>
    <row r="11" spans="1:10" ht="28.5" customHeight="1" thickBot="1" x14ac:dyDescent="0.3">
      <c r="A11" s="34"/>
      <c r="B11" s="5"/>
      <c r="C11" s="6"/>
      <c r="D11" s="6"/>
      <c r="E11" s="6"/>
      <c r="F11" s="6"/>
      <c r="G11" s="6"/>
      <c r="H11" s="6"/>
      <c r="I11" s="6"/>
      <c r="J11" s="6"/>
    </row>
    <row r="12" spans="1:10" ht="34.5" customHeight="1" x14ac:dyDescent="0.25">
      <c r="A12" s="50" t="s">
        <v>13</v>
      </c>
      <c r="B12" s="51"/>
      <c r="C12" s="51"/>
      <c r="D12" s="7"/>
      <c r="E12" s="7"/>
      <c r="F12" s="7"/>
      <c r="G12" s="7"/>
      <c r="H12" s="7"/>
      <c r="I12" s="7"/>
      <c r="J12" s="8"/>
    </row>
    <row r="13" spans="1:10" ht="34.5" customHeight="1" x14ac:dyDescent="0.25">
      <c r="A13" s="52" t="s">
        <v>14</v>
      </c>
      <c r="B13" s="53"/>
      <c r="C13" s="9">
        <v>0</v>
      </c>
      <c r="D13" s="10">
        <v>5</v>
      </c>
      <c r="E13" s="10">
        <v>0</v>
      </c>
      <c r="F13" s="10">
        <v>2</v>
      </c>
      <c r="G13" s="10">
        <v>2</v>
      </c>
      <c r="H13" s="10">
        <v>0</v>
      </c>
      <c r="I13" s="10">
        <v>1</v>
      </c>
      <c r="J13" s="11">
        <f>SUM(C13:I13)</f>
        <v>10</v>
      </c>
    </row>
    <row r="14" spans="1:10" ht="41.25" customHeight="1" thickBot="1" x14ac:dyDescent="0.3">
      <c r="A14" s="46" t="s">
        <v>20</v>
      </c>
      <c r="B14" s="47"/>
      <c r="C14" s="12">
        <v>0</v>
      </c>
      <c r="D14" s="13">
        <v>5</v>
      </c>
      <c r="E14" s="13">
        <v>0</v>
      </c>
      <c r="F14" s="13">
        <v>2</v>
      </c>
      <c r="G14" s="13">
        <v>2</v>
      </c>
      <c r="H14" s="13">
        <v>0</v>
      </c>
      <c r="I14" s="14">
        <v>1</v>
      </c>
      <c r="J14" s="15">
        <f>SUM(C14:I14)</f>
        <v>10</v>
      </c>
    </row>
    <row r="15" spans="1:10" ht="30" customHeight="1" x14ac:dyDescent="0.35">
      <c r="A15" s="16" t="s">
        <v>15</v>
      </c>
      <c r="B15" s="16"/>
      <c r="C15" s="17"/>
      <c r="D15" s="17"/>
      <c r="E15" s="17"/>
      <c r="F15" s="18"/>
    </row>
    <row r="17" spans="1:7" ht="69.75" customHeight="1" x14ac:dyDescent="0.25">
      <c r="A17" s="48" t="s">
        <v>36</v>
      </c>
      <c r="B17" s="49"/>
      <c r="C17" s="49"/>
      <c r="D17" s="49"/>
      <c r="E17" s="49"/>
      <c r="F17" s="49"/>
      <c r="G17" s="49"/>
    </row>
    <row r="18" spans="1:7" ht="58.5" customHeight="1" x14ac:dyDescent="0.25">
      <c r="A18" s="48" t="s">
        <v>37</v>
      </c>
      <c r="B18" s="48"/>
      <c r="C18" s="48"/>
      <c r="D18" s="48"/>
      <c r="E18" s="48"/>
      <c r="F18" s="48"/>
      <c r="G18" s="48"/>
    </row>
  </sheetData>
  <mergeCells count="12">
    <mergeCell ref="A9:A10"/>
    <mergeCell ref="A12:C12"/>
    <mergeCell ref="A13:B13"/>
    <mergeCell ref="A14:B14"/>
    <mergeCell ref="A17:G17"/>
    <mergeCell ref="A18:G18"/>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61"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Tab521_2018_Web</vt:lpstr>
      <vt:lpstr>Tab522_2018_Web</vt:lpstr>
    </vt:vector>
  </TitlesOfParts>
  <Company>IWEPS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Colicis</dc:creator>
  <cp:lastModifiedBy>Olivier Colicis</cp:lastModifiedBy>
  <cp:lastPrinted>2019-08-16T11:45:22Z</cp:lastPrinted>
  <dcterms:created xsi:type="dcterms:W3CDTF">2019-03-28T13:55:50Z</dcterms:created>
  <dcterms:modified xsi:type="dcterms:W3CDTF">2020-01-22T11:54:32Z</dcterms:modified>
</cp:coreProperties>
</file>