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2003\"/>
    </mc:Choice>
  </mc:AlternateContent>
  <xr:revisionPtr revIDLastSave="0" documentId="13_ncr:1_{8F1600A0-6278-40DB-A243-9D3DB2ED5D4D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1" i="1" l="1"/>
  <c r="AC211" i="1"/>
  <c r="AD211" i="1"/>
  <c r="AE211" i="1"/>
  <c r="AF211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<sst xmlns="http://schemas.openxmlformats.org/spreadsheetml/2006/main" count="42" uniqueCount="32">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</sst>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tabel_consumer!$F$7:$F$234</c:f>
              <c:numCache>
                <c:formatCode>0</c:formatCode>
                <c:ptCount val="228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tabel_consumer!$AF$7:$AF$234</c:f>
              <c:numCache>
                <c:formatCode>0</c:formatCode>
                <c:ptCount val="228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tabel_consumer!$B$7:$B$234</c:f>
              <c:numCache>
                <c:formatCode>0</c:formatCode>
                <c:ptCount val="228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tabel_consumer!$AB$7:$AB$234</c:f>
              <c:numCache>
                <c:formatCode>0</c:formatCode>
                <c:ptCount val="228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tabel_consumer!$C$7:$C$234</c:f>
              <c:numCache>
                <c:formatCode>0</c:formatCode>
                <c:ptCount val="228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tabel_consumer!$AC$7:$AC$234</c:f>
              <c:numCache>
                <c:formatCode>0</c:formatCode>
                <c:ptCount val="228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tabel_consumer!$D$7:$D$234</c:f>
              <c:numCache>
                <c:formatCode>0</c:formatCode>
                <c:ptCount val="22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tabel_consumer!$AD$7:$AD$234</c:f>
              <c:numCache>
                <c:formatCode>0</c:formatCode>
                <c:ptCount val="228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tabel_consumer!$E$7:$E$234</c:f>
              <c:numCache>
                <c:formatCode>0</c:formatCode>
                <c:ptCount val="228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tabel_consumer!$AE$7:$AE$234</c:f>
              <c:numCache>
                <c:formatCode>0</c:formatCode>
                <c:ptCount val="228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1"/>
  <sheetViews>
    <sheetView workbookViewId="0">
      <pane xSplit="1" ySplit="6" topLeftCell="B199" activePane="bottomRight" state="frozen"/>
      <selection activeCell="I184" sqref="I184"/>
      <selection pane="topRight" activeCell="I184" sqref="I184"/>
      <selection pane="bottomLeft" activeCell="I184" sqref="I184"/>
      <selection pane="bottomRight" activeCell="H214" sqref="H214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1" customWidth="1"/>
    <col min="29" max="32" width="9.140625" style="41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1" t="s">
        <v>31</v>
      </c>
      <c r="AC2" s="41" t="str">
        <f>AB2</f>
        <v>Moyenne
2003 - 2019</v>
      </c>
      <c r="AD2" s="41" t="str">
        <f t="shared" ref="AD2:AF2" si="0">AC2</f>
        <v>Moyenne
2003 - 2019</v>
      </c>
      <c r="AE2" s="41" t="str">
        <f t="shared" si="0"/>
        <v>Moyenne
2003 - 2019</v>
      </c>
      <c r="AF2" s="41" t="str">
        <f t="shared" si="0"/>
        <v>Moyenne
2003 - 2019</v>
      </c>
      <c r="AG2" s="41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2" t="str">
        <f>B6</f>
        <v>Prévisions de la situation économique en Belgique des douze prochains mois</v>
      </c>
      <c r="AC6" s="42" t="str">
        <f>C6</f>
        <v>Prévisions du chômage en Belgique au cours des douze prochains mois (1)</v>
      </c>
      <c r="AD6" s="42" t="str">
        <f>D6</f>
        <v>Prévisions de la situation financière des ménages au cours des douze prochains mois</v>
      </c>
      <c r="AE6" s="42" t="str">
        <f>E6</f>
        <v>Prévisions de la capacité d'épargne des ménages au cours des douze prochains mois</v>
      </c>
      <c r="AF6" s="42" t="str">
        <f>F6</f>
        <v>Indicateur de la confiance des consommateurs</v>
      </c>
    </row>
    <row r="7" spans="1:33" x14ac:dyDescent="0.2">
      <c r="A7" s="33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3">
        <f t="shared" ref="AB7:AB38" si="1">AVERAGE(B$7:B$210)</f>
        <v>-13.387096876964321</v>
      </c>
      <c r="AC7" s="43">
        <f t="shared" ref="AC7:AC38" si="2">AVERAGE(C$7:C$210)</f>
        <v>33.291176691582848</v>
      </c>
      <c r="AD7" s="43">
        <f t="shared" ref="AD7:AD38" si="3">AVERAGE(D$7:D$210)</f>
        <v>-2.236693732916978</v>
      </c>
      <c r="AE7" s="43">
        <f t="shared" ref="AE7:AE38" si="4">AVERAGE(E$7:E$210)</f>
        <v>-10.059596348765259</v>
      </c>
      <c r="AF7" s="43">
        <f t="shared" ref="AF7:AF38" si="5">AVERAGE(F$7:F$210)</f>
        <v>-14.739836505236262</v>
      </c>
    </row>
    <row r="8" spans="1:33" x14ac:dyDescent="0.2">
      <c r="A8" s="33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3">
        <f t="shared" si="1"/>
        <v>-13.387096876964321</v>
      </c>
      <c r="AC8" s="43">
        <f t="shared" si="2"/>
        <v>33.291176691582848</v>
      </c>
      <c r="AD8" s="43">
        <f t="shared" si="3"/>
        <v>-2.236693732916978</v>
      </c>
      <c r="AE8" s="43">
        <f t="shared" si="4"/>
        <v>-10.059596348765259</v>
      </c>
      <c r="AF8" s="43">
        <f t="shared" si="5"/>
        <v>-14.739836505236262</v>
      </c>
    </row>
    <row r="9" spans="1:33" x14ac:dyDescent="0.2">
      <c r="A9" s="33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3">
        <f t="shared" si="1"/>
        <v>-13.387096876964321</v>
      </c>
      <c r="AC9" s="43">
        <f t="shared" si="2"/>
        <v>33.291176691582848</v>
      </c>
      <c r="AD9" s="43">
        <f t="shared" si="3"/>
        <v>-2.236693732916978</v>
      </c>
      <c r="AE9" s="43">
        <f t="shared" si="4"/>
        <v>-10.059596348765259</v>
      </c>
      <c r="AF9" s="43">
        <f t="shared" si="5"/>
        <v>-14.739836505236262</v>
      </c>
    </row>
    <row r="10" spans="1:33" x14ac:dyDescent="0.2">
      <c r="A10" s="33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3">
        <f t="shared" si="1"/>
        <v>-13.387096876964321</v>
      </c>
      <c r="AC10" s="43">
        <f t="shared" si="2"/>
        <v>33.291176691582848</v>
      </c>
      <c r="AD10" s="43">
        <f t="shared" si="3"/>
        <v>-2.236693732916978</v>
      </c>
      <c r="AE10" s="43">
        <f t="shared" si="4"/>
        <v>-10.059596348765259</v>
      </c>
      <c r="AF10" s="43">
        <f t="shared" si="5"/>
        <v>-14.739836505236262</v>
      </c>
    </row>
    <row r="11" spans="1:33" x14ac:dyDescent="0.2">
      <c r="A11" s="33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3">
        <f t="shared" si="1"/>
        <v>-13.387096876964321</v>
      </c>
      <c r="AC11" s="43">
        <f t="shared" si="2"/>
        <v>33.291176691582848</v>
      </c>
      <c r="AD11" s="43">
        <f t="shared" si="3"/>
        <v>-2.236693732916978</v>
      </c>
      <c r="AE11" s="43">
        <f t="shared" si="4"/>
        <v>-10.059596348765259</v>
      </c>
      <c r="AF11" s="43">
        <f t="shared" si="5"/>
        <v>-14.739836505236262</v>
      </c>
    </row>
    <row r="12" spans="1:33" x14ac:dyDescent="0.2">
      <c r="A12" s="33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3">
        <f t="shared" si="1"/>
        <v>-13.387096876964321</v>
      </c>
      <c r="AC12" s="43">
        <f t="shared" si="2"/>
        <v>33.291176691582848</v>
      </c>
      <c r="AD12" s="43">
        <f t="shared" si="3"/>
        <v>-2.236693732916978</v>
      </c>
      <c r="AE12" s="43">
        <f t="shared" si="4"/>
        <v>-10.059596348765259</v>
      </c>
      <c r="AF12" s="43">
        <f t="shared" si="5"/>
        <v>-14.739836505236262</v>
      </c>
    </row>
    <row r="13" spans="1:33" x14ac:dyDescent="0.2">
      <c r="A13" s="33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3">
        <f t="shared" si="1"/>
        <v>-13.387096876964321</v>
      </c>
      <c r="AC13" s="43">
        <f t="shared" si="2"/>
        <v>33.291176691582848</v>
      </c>
      <c r="AD13" s="43">
        <f t="shared" si="3"/>
        <v>-2.236693732916978</v>
      </c>
      <c r="AE13" s="43">
        <f t="shared" si="4"/>
        <v>-10.059596348765259</v>
      </c>
      <c r="AF13" s="43">
        <f t="shared" si="5"/>
        <v>-14.739836505236262</v>
      </c>
    </row>
    <row r="14" spans="1:33" x14ac:dyDescent="0.2">
      <c r="A14" s="33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3">
        <f t="shared" si="1"/>
        <v>-13.387096876964321</v>
      </c>
      <c r="AC14" s="43">
        <f t="shared" si="2"/>
        <v>33.291176691582848</v>
      </c>
      <c r="AD14" s="43">
        <f t="shared" si="3"/>
        <v>-2.236693732916978</v>
      </c>
      <c r="AE14" s="43">
        <f t="shared" si="4"/>
        <v>-10.059596348765259</v>
      </c>
      <c r="AF14" s="43">
        <f t="shared" si="5"/>
        <v>-14.739836505236262</v>
      </c>
    </row>
    <row r="15" spans="1:33" x14ac:dyDescent="0.2">
      <c r="A15" s="33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3">
        <f t="shared" si="1"/>
        <v>-13.387096876964321</v>
      </c>
      <c r="AC15" s="43">
        <f t="shared" si="2"/>
        <v>33.291176691582848</v>
      </c>
      <c r="AD15" s="43">
        <f t="shared" si="3"/>
        <v>-2.236693732916978</v>
      </c>
      <c r="AE15" s="43">
        <f t="shared" si="4"/>
        <v>-10.059596348765259</v>
      </c>
      <c r="AF15" s="43">
        <f t="shared" si="5"/>
        <v>-14.739836505236262</v>
      </c>
    </row>
    <row r="16" spans="1:33" x14ac:dyDescent="0.2">
      <c r="A16" s="33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3">
        <f t="shared" si="1"/>
        <v>-13.387096876964321</v>
      </c>
      <c r="AC16" s="43">
        <f t="shared" si="2"/>
        <v>33.291176691582848</v>
      </c>
      <c r="AD16" s="43">
        <f t="shared" si="3"/>
        <v>-2.236693732916978</v>
      </c>
      <c r="AE16" s="43">
        <f t="shared" si="4"/>
        <v>-10.059596348765259</v>
      </c>
      <c r="AF16" s="43">
        <f t="shared" si="5"/>
        <v>-14.739836505236262</v>
      </c>
    </row>
    <row r="17" spans="1:32" x14ac:dyDescent="0.2">
      <c r="A17" s="33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3">
        <f t="shared" si="1"/>
        <v>-13.387096876964321</v>
      </c>
      <c r="AC17" s="43">
        <f t="shared" si="2"/>
        <v>33.291176691582848</v>
      </c>
      <c r="AD17" s="43">
        <f t="shared" si="3"/>
        <v>-2.236693732916978</v>
      </c>
      <c r="AE17" s="43">
        <f t="shared" si="4"/>
        <v>-10.059596348765259</v>
      </c>
      <c r="AF17" s="43">
        <f t="shared" si="5"/>
        <v>-14.739836505236262</v>
      </c>
    </row>
    <row r="18" spans="1:32" x14ac:dyDescent="0.2">
      <c r="A18" s="33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3">
        <f t="shared" si="1"/>
        <v>-13.387096876964321</v>
      </c>
      <c r="AC18" s="43">
        <f t="shared" si="2"/>
        <v>33.291176691582848</v>
      </c>
      <c r="AD18" s="43">
        <f t="shared" si="3"/>
        <v>-2.236693732916978</v>
      </c>
      <c r="AE18" s="43">
        <f t="shared" si="4"/>
        <v>-10.059596348765259</v>
      </c>
      <c r="AF18" s="43">
        <f t="shared" si="5"/>
        <v>-14.739836505236262</v>
      </c>
    </row>
    <row r="19" spans="1:32" x14ac:dyDescent="0.2">
      <c r="A19" s="33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3">
        <f t="shared" si="1"/>
        <v>-13.387096876964321</v>
      </c>
      <c r="AC19" s="43">
        <f t="shared" si="2"/>
        <v>33.291176691582848</v>
      </c>
      <c r="AD19" s="43">
        <f t="shared" si="3"/>
        <v>-2.236693732916978</v>
      </c>
      <c r="AE19" s="43">
        <f t="shared" si="4"/>
        <v>-10.059596348765259</v>
      </c>
      <c r="AF19" s="43">
        <f t="shared" si="5"/>
        <v>-14.739836505236262</v>
      </c>
    </row>
    <row r="20" spans="1:32" x14ac:dyDescent="0.2">
      <c r="A20" s="33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3">
        <f t="shared" si="1"/>
        <v>-13.387096876964321</v>
      </c>
      <c r="AC20" s="43">
        <f t="shared" si="2"/>
        <v>33.291176691582848</v>
      </c>
      <c r="AD20" s="43">
        <f t="shared" si="3"/>
        <v>-2.236693732916978</v>
      </c>
      <c r="AE20" s="43">
        <f t="shared" si="4"/>
        <v>-10.059596348765259</v>
      </c>
      <c r="AF20" s="43">
        <f t="shared" si="5"/>
        <v>-14.739836505236262</v>
      </c>
    </row>
    <row r="21" spans="1:32" x14ac:dyDescent="0.2">
      <c r="A21" s="33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3">
        <f t="shared" si="1"/>
        <v>-13.387096876964321</v>
      </c>
      <c r="AC21" s="43">
        <f t="shared" si="2"/>
        <v>33.291176691582848</v>
      </c>
      <c r="AD21" s="43">
        <f t="shared" si="3"/>
        <v>-2.236693732916978</v>
      </c>
      <c r="AE21" s="43">
        <f t="shared" si="4"/>
        <v>-10.059596348765259</v>
      </c>
      <c r="AF21" s="43">
        <f t="shared" si="5"/>
        <v>-14.739836505236262</v>
      </c>
    </row>
    <row r="22" spans="1:32" x14ac:dyDescent="0.2">
      <c r="A22" s="33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3">
        <f t="shared" si="1"/>
        <v>-13.387096876964321</v>
      </c>
      <c r="AC22" s="43">
        <f t="shared" si="2"/>
        <v>33.291176691582848</v>
      </c>
      <c r="AD22" s="43">
        <f t="shared" si="3"/>
        <v>-2.236693732916978</v>
      </c>
      <c r="AE22" s="43">
        <f t="shared" si="4"/>
        <v>-10.059596348765259</v>
      </c>
      <c r="AF22" s="43">
        <f t="shared" si="5"/>
        <v>-14.739836505236262</v>
      </c>
    </row>
    <row r="23" spans="1:32" x14ac:dyDescent="0.2">
      <c r="A23" s="33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3">
        <f t="shared" si="1"/>
        <v>-13.387096876964321</v>
      </c>
      <c r="AC23" s="43">
        <f t="shared" si="2"/>
        <v>33.291176691582848</v>
      </c>
      <c r="AD23" s="43">
        <f t="shared" si="3"/>
        <v>-2.236693732916978</v>
      </c>
      <c r="AE23" s="43">
        <f t="shared" si="4"/>
        <v>-10.059596348765259</v>
      </c>
      <c r="AF23" s="43">
        <f t="shared" si="5"/>
        <v>-14.739836505236262</v>
      </c>
    </row>
    <row r="24" spans="1:32" x14ac:dyDescent="0.2">
      <c r="A24" s="33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3">
        <f t="shared" si="1"/>
        <v>-13.387096876964321</v>
      </c>
      <c r="AC24" s="43">
        <f t="shared" si="2"/>
        <v>33.291176691582848</v>
      </c>
      <c r="AD24" s="43">
        <f t="shared" si="3"/>
        <v>-2.236693732916978</v>
      </c>
      <c r="AE24" s="43">
        <f t="shared" si="4"/>
        <v>-10.059596348765259</v>
      </c>
      <c r="AF24" s="43">
        <f t="shared" si="5"/>
        <v>-14.739836505236262</v>
      </c>
    </row>
    <row r="25" spans="1:32" x14ac:dyDescent="0.2">
      <c r="A25" s="33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3">
        <f t="shared" si="1"/>
        <v>-13.387096876964321</v>
      </c>
      <c r="AC25" s="43">
        <f t="shared" si="2"/>
        <v>33.291176691582848</v>
      </c>
      <c r="AD25" s="43">
        <f t="shared" si="3"/>
        <v>-2.236693732916978</v>
      </c>
      <c r="AE25" s="43">
        <f t="shared" si="4"/>
        <v>-10.059596348765259</v>
      </c>
      <c r="AF25" s="43">
        <f t="shared" si="5"/>
        <v>-14.739836505236262</v>
      </c>
    </row>
    <row r="26" spans="1:32" x14ac:dyDescent="0.2">
      <c r="A26" s="33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3">
        <f t="shared" si="1"/>
        <v>-13.387096876964321</v>
      </c>
      <c r="AC26" s="43">
        <f t="shared" si="2"/>
        <v>33.291176691582848</v>
      </c>
      <c r="AD26" s="43">
        <f t="shared" si="3"/>
        <v>-2.236693732916978</v>
      </c>
      <c r="AE26" s="43">
        <f t="shared" si="4"/>
        <v>-10.059596348765259</v>
      </c>
      <c r="AF26" s="43">
        <f t="shared" si="5"/>
        <v>-14.739836505236262</v>
      </c>
    </row>
    <row r="27" spans="1:32" x14ac:dyDescent="0.2">
      <c r="A27" s="33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3">
        <f t="shared" si="1"/>
        <v>-13.387096876964321</v>
      </c>
      <c r="AC27" s="43">
        <f t="shared" si="2"/>
        <v>33.291176691582848</v>
      </c>
      <c r="AD27" s="43">
        <f t="shared" si="3"/>
        <v>-2.236693732916978</v>
      </c>
      <c r="AE27" s="43">
        <f t="shared" si="4"/>
        <v>-10.059596348765259</v>
      </c>
      <c r="AF27" s="43">
        <f t="shared" si="5"/>
        <v>-14.739836505236262</v>
      </c>
    </row>
    <row r="28" spans="1:32" x14ac:dyDescent="0.2">
      <c r="A28" s="33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3">
        <f t="shared" si="1"/>
        <v>-13.387096876964321</v>
      </c>
      <c r="AC28" s="43">
        <f t="shared" si="2"/>
        <v>33.291176691582848</v>
      </c>
      <c r="AD28" s="43">
        <f t="shared" si="3"/>
        <v>-2.236693732916978</v>
      </c>
      <c r="AE28" s="43">
        <f t="shared" si="4"/>
        <v>-10.059596348765259</v>
      </c>
      <c r="AF28" s="43">
        <f t="shared" si="5"/>
        <v>-14.739836505236262</v>
      </c>
    </row>
    <row r="29" spans="1:32" x14ac:dyDescent="0.2">
      <c r="A29" s="33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3">
        <f t="shared" si="1"/>
        <v>-13.387096876964321</v>
      </c>
      <c r="AC29" s="43">
        <f t="shared" si="2"/>
        <v>33.291176691582848</v>
      </c>
      <c r="AD29" s="43">
        <f t="shared" si="3"/>
        <v>-2.236693732916978</v>
      </c>
      <c r="AE29" s="43">
        <f t="shared" si="4"/>
        <v>-10.059596348765259</v>
      </c>
      <c r="AF29" s="43">
        <f t="shared" si="5"/>
        <v>-14.739836505236262</v>
      </c>
    </row>
    <row r="30" spans="1:32" x14ac:dyDescent="0.2">
      <c r="A30" s="33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3">
        <f t="shared" si="1"/>
        <v>-13.387096876964321</v>
      </c>
      <c r="AC30" s="43">
        <f t="shared" si="2"/>
        <v>33.291176691582848</v>
      </c>
      <c r="AD30" s="43">
        <f t="shared" si="3"/>
        <v>-2.236693732916978</v>
      </c>
      <c r="AE30" s="43">
        <f t="shared" si="4"/>
        <v>-10.059596348765259</v>
      </c>
      <c r="AF30" s="43">
        <f t="shared" si="5"/>
        <v>-14.739836505236262</v>
      </c>
    </row>
    <row r="31" spans="1:32" x14ac:dyDescent="0.2">
      <c r="A31" s="33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3">
        <f t="shared" si="1"/>
        <v>-13.387096876964321</v>
      </c>
      <c r="AC31" s="43">
        <f t="shared" si="2"/>
        <v>33.291176691582848</v>
      </c>
      <c r="AD31" s="43">
        <f t="shared" si="3"/>
        <v>-2.236693732916978</v>
      </c>
      <c r="AE31" s="43">
        <f t="shared" si="4"/>
        <v>-10.059596348765259</v>
      </c>
      <c r="AF31" s="43">
        <f t="shared" si="5"/>
        <v>-14.739836505236262</v>
      </c>
    </row>
    <row r="32" spans="1:32" x14ac:dyDescent="0.2">
      <c r="A32" s="33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3">
        <f t="shared" si="1"/>
        <v>-13.387096876964321</v>
      </c>
      <c r="AC32" s="43">
        <f t="shared" si="2"/>
        <v>33.291176691582848</v>
      </c>
      <c r="AD32" s="43">
        <f t="shared" si="3"/>
        <v>-2.236693732916978</v>
      </c>
      <c r="AE32" s="43">
        <f t="shared" si="4"/>
        <v>-10.059596348765259</v>
      </c>
      <c r="AF32" s="43">
        <f t="shared" si="5"/>
        <v>-14.739836505236262</v>
      </c>
    </row>
    <row r="33" spans="1:32" x14ac:dyDescent="0.2">
      <c r="A33" s="33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3">
        <f t="shared" si="1"/>
        <v>-13.387096876964321</v>
      </c>
      <c r="AC33" s="43">
        <f t="shared" si="2"/>
        <v>33.291176691582848</v>
      </c>
      <c r="AD33" s="43">
        <f t="shared" si="3"/>
        <v>-2.236693732916978</v>
      </c>
      <c r="AE33" s="43">
        <f t="shared" si="4"/>
        <v>-10.059596348765259</v>
      </c>
      <c r="AF33" s="43">
        <f t="shared" si="5"/>
        <v>-14.739836505236262</v>
      </c>
    </row>
    <row r="34" spans="1:32" x14ac:dyDescent="0.2">
      <c r="A34" s="33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3">
        <f t="shared" si="1"/>
        <v>-13.387096876964321</v>
      </c>
      <c r="AC34" s="43">
        <f t="shared" si="2"/>
        <v>33.291176691582848</v>
      </c>
      <c r="AD34" s="43">
        <f t="shared" si="3"/>
        <v>-2.236693732916978</v>
      </c>
      <c r="AE34" s="43">
        <f t="shared" si="4"/>
        <v>-10.059596348765259</v>
      </c>
      <c r="AF34" s="43">
        <f t="shared" si="5"/>
        <v>-14.739836505236262</v>
      </c>
    </row>
    <row r="35" spans="1:32" x14ac:dyDescent="0.2">
      <c r="A35" s="33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3">
        <f t="shared" si="1"/>
        <v>-13.387096876964321</v>
      </c>
      <c r="AC35" s="43">
        <f t="shared" si="2"/>
        <v>33.291176691582848</v>
      </c>
      <c r="AD35" s="43">
        <f t="shared" si="3"/>
        <v>-2.236693732916978</v>
      </c>
      <c r="AE35" s="43">
        <f t="shared" si="4"/>
        <v>-10.059596348765259</v>
      </c>
      <c r="AF35" s="43">
        <f t="shared" si="5"/>
        <v>-14.739836505236262</v>
      </c>
    </row>
    <row r="36" spans="1:32" x14ac:dyDescent="0.2">
      <c r="A36" s="33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3">
        <f t="shared" si="1"/>
        <v>-13.387096876964321</v>
      </c>
      <c r="AC36" s="43">
        <f t="shared" si="2"/>
        <v>33.291176691582848</v>
      </c>
      <c r="AD36" s="43">
        <f t="shared" si="3"/>
        <v>-2.236693732916978</v>
      </c>
      <c r="AE36" s="43">
        <f t="shared" si="4"/>
        <v>-10.059596348765259</v>
      </c>
      <c r="AF36" s="43">
        <f t="shared" si="5"/>
        <v>-14.739836505236262</v>
      </c>
    </row>
    <row r="37" spans="1:32" x14ac:dyDescent="0.2">
      <c r="A37" s="33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3">
        <f t="shared" si="1"/>
        <v>-13.387096876964321</v>
      </c>
      <c r="AC37" s="43">
        <f t="shared" si="2"/>
        <v>33.291176691582848</v>
      </c>
      <c r="AD37" s="43">
        <f t="shared" si="3"/>
        <v>-2.236693732916978</v>
      </c>
      <c r="AE37" s="43">
        <f t="shared" si="4"/>
        <v>-10.059596348765259</v>
      </c>
      <c r="AF37" s="43">
        <f t="shared" si="5"/>
        <v>-14.739836505236262</v>
      </c>
    </row>
    <row r="38" spans="1:32" x14ac:dyDescent="0.2">
      <c r="A38" s="33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3">
        <f t="shared" si="1"/>
        <v>-13.387096876964321</v>
      </c>
      <c r="AC38" s="43">
        <f t="shared" si="2"/>
        <v>33.291176691582848</v>
      </c>
      <c r="AD38" s="43">
        <f t="shared" si="3"/>
        <v>-2.236693732916978</v>
      </c>
      <c r="AE38" s="43">
        <f t="shared" si="4"/>
        <v>-10.059596348765259</v>
      </c>
      <c r="AF38" s="43">
        <f t="shared" si="5"/>
        <v>-14.739836505236262</v>
      </c>
    </row>
    <row r="39" spans="1:32" x14ac:dyDescent="0.2">
      <c r="A39" s="33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3">
        <f t="shared" ref="AB39:AB70" si="6">AVERAGE(B$7:B$210)</f>
        <v>-13.387096876964321</v>
      </c>
      <c r="AC39" s="43">
        <f t="shared" ref="AC39:AC70" si="7">AVERAGE(C$7:C$210)</f>
        <v>33.291176691582848</v>
      </c>
      <c r="AD39" s="43">
        <f t="shared" ref="AD39:AD70" si="8">AVERAGE(D$7:D$210)</f>
        <v>-2.236693732916978</v>
      </c>
      <c r="AE39" s="43">
        <f t="shared" ref="AE39:AE70" si="9">AVERAGE(E$7:E$210)</f>
        <v>-10.059596348765259</v>
      </c>
      <c r="AF39" s="43">
        <f t="shared" ref="AF39:AF70" si="10">AVERAGE(F$7:F$210)</f>
        <v>-14.739836505236262</v>
      </c>
    </row>
    <row r="40" spans="1:32" x14ac:dyDescent="0.2">
      <c r="A40" s="33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3">
        <f t="shared" si="6"/>
        <v>-13.387096876964321</v>
      </c>
      <c r="AC40" s="43">
        <f t="shared" si="7"/>
        <v>33.291176691582848</v>
      </c>
      <c r="AD40" s="43">
        <f t="shared" si="8"/>
        <v>-2.236693732916978</v>
      </c>
      <c r="AE40" s="43">
        <f t="shared" si="9"/>
        <v>-10.059596348765259</v>
      </c>
      <c r="AF40" s="43">
        <f t="shared" si="10"/>
        <v>-14.739836505236262</v>
      </c>
    </row>
    <row r="41" spans="1:32" x14ac:dyDescent="0.2">
      <c r="A41" s="33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3">
        <f t="shared" si="6"/>
        <v>-13.387096876964321</v>
      </c>
      <c r="AC41" s="43">
        <f t="shared" si="7"/>
        <v>33.291176691582848</v>
      </c>
      <c r="AD41" s="43">
        <f t="shared" si="8"/>
        <v>-2.236693732916978</v>
      </c>
      <c r="AE41" s="43">
        <f t="shared" si="9"/>
        <v>-10.059596348765259</v>
      </c>
      <c r="AF41" s="43">
        <f t="shared" si="10"/>
        <v>-14.739836505236262</v>
      </c>
    </row>
    <row r="42" spans="1:32" x14ac:dyDescent="0.2">
      <c r="A42" s="33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3">
        <f t="shared" si="6"/>
        <v>-13.387096876964321</v>
      </c>
      <c r="AC42" s="43">
        <f t="shared" si="7"/>
        <v>33.291176691582848</v>
      </c>
      <c r="AD42" s="43">
        <f t="shared" si="8"/>
        <v>-2.236693732916978</v>
      </c>
      <c r="AE42" s="43">
        <f t="shared" si="9"/>
        <v>-10.059596348765259</v>
      </c>
      <c r="AF42" s="43">
        <f t="shared" si="10"/>
        <v>-14.739836505236262</v>
      </c>
    </row>
    <row r="43" spans="1:32" x14ac:dyDescent="0.2">
      <c r="A43" s="33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3">
        <f t="shared" si="6"/>
        <v>-13.387096876964321</v>
      </c>
      <c r="AC43" s="43">
        <f t="shared" si="7"/>
        <v>33.291176691582848</v>
      </c>
      <c r="AD43" s="43">
        <f t="shared" si="8"/>
        <v>-2.236693732916978</v>
      </c>
      <c r="AE43" s="43">
        <f t="shared" si="9"/>
        <v>-10.059596348765259</v>
      </c>
      <c r="AF43" s="43">
        <f t="shared" si="10"/>
        <v>-14.739836505236262</v>
      </c>
    </row>
    <row r="44" spans="1:32" x14ac:dyDescent="0.2">
      <c r="A44" s="33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3">
        <f t="shared" si="6"/>
        <v>-13.387096876964321</v>
      </c>
      <c r="AC44" s="43">
        <f t="shared" si="7"/>
        <v>33.291176691582848</v>
      </c>
      <c r="AD44" s="43">
        <f t="shared" si="8"/>
        <v>-2.236693732916978</v>
      </c>
      <c r="AE44" s="43">
        <f t="shared" si="9"/>
        <v>-10.059596348765259</v>
      </c>
      <c r="AF44" s="43">
        <f t="shared" si="10"/>
        <v>-14.739836505236262</v>
      </c>
    </row>
    <row r="45" spans="1:32" x14ac:dyDescent="0.2">
      <c r="A45" s="33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3">
        <f t="shared" si="6"/>
        <v>-13.387096876964321</v>
      </c>
      <c r="AC45" s="43">
        <f t="shared" si="7"/>
        <v>33.291176691582848</v>
      </c>
      <c r="AD45" s="43">
        <f t="shared" si="8"/>
        <v>-2.236693732916978</v>
      </c>
      <c r="AE45" s="43">
        <f t="shared" si="9"/>
        <v>-10.059596348765259</v>
      </c>
      <c r="AF45" s="43">
        <f t="shared" si="10"/>
        <v>-14.739836505236262</v>
      </c>
    </row>
    <row r="46" spans="1:32" x14ac:dyDescent="0.2">
      <c r="A46" s="33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3">
        <f t="shared" si="6"/>
        <v>-13.387096876964321</v>
      </c>
      <c r="AC46" s="43">
        <f t="shared" si="7"/>
        <v>33.291176691582848</v>
      </c>
      <c r="AD46" s="43">
        <f t="shared" si="8"/>
        <v>-2.236693732916978</v>
      </c>
      <c r="AE46" s="43">
        <f t="shared" si="9"/>
        <v>-10.059596348765259</v>
      </c>
      <c r="AF46" s="43">
        <f t="shared" si="10"/>
        <v>-14.739836505236262</v>
      </c>
    </row>
    <row r="47" spans="1:32" x14ac:dyDescent="0.2">
      <c r="A47" s="33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3">
        <f t="shared" si="6"/>
        <v>-13.387096876964321</v>
      </c>
      <c r="AC47" s="43">
        <f t="shared" si="7"/>
        <v>33.291176691582848</v>
      </c>
      <c r="AD47" s="43">
        <f t="shared" si="8"/>
        <v>-2.236693732916978</v>
      </c>
      <c r="AE47" s="43">
        <f t="shared" si="9"/>
        <v>-10.059596348765259</v>
      </c>
      <c r="AF47" s="43">
        <f t="shared" si="10"/>
        <v>-14.739836505236262</v>
      </c>
    </row>
    <row r="48" spans="1:32" x14ac:dyDescent="0.2">
      <c r="A48" s="33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3">
        <f t="shared" si="6"/>
        <v>-13.387096876964321</v>
      </c>
      <c r="AC48" s="43">
        <f t="shared" si="7"/>
        <v>33.291176691582848</v>
      </c>
      <c r="AD48" s="43">
        <f t="shared" si="8"/>
        <v>-2.236693732916978</v>
      </c>
      <c r="AE48" s="43">
        <f t="shared" si="9"/>
        <v>-10.059596348765259</v>
      </c>
      <c r="AF48" s="43">
        <f t="shared" si="10"/>
        <v>-14.739836505236262</v>
      </c>
    </row>
    <row r="49" spans="1:32" x14ac:dyDescent="0.2">
      <c r="A49" s="33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3">
        <f t="shared" si="6"/>
        <v>-13.387096876964321</v>
      </c>
      <c r="AC49" s="43">
        <f t="shared" si="7"/>
        <v>33.291176691582848</v>
      </c>
      <c r="AD49" s="43">
        <f t="shared" si="8"/>
        <v>-2.236693732916978</v>
      </c>
      <c r="AE49" s="43">
        <f t="shared" si="9"/>
        <v>-10.059596348765259</v>
      </c>
      <c r="AF49" s="43">
        <f t="shared" si="10"/>
        <v>-14.739836505236262</v>
      </c>
    </row>
    <row r="50" spans="1:32" x14ac:dyDescent="0.2">
      <c r="A50" s="33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3">
        <f t="shared" si="6"/>
        <v>-13.387096876964321</v>
      </c>
      <c r="AC50" s="43">
        <f t="shared" si="7"/>
        <v>33.291176691582848</v>
      </c>
      <c r="AD50" s="43">
        <f t="shared" si="8"/>
        <v>-2.236693732916978</v>
      </c>
      <c r="AE50" s="43">
        <f t="shared" si="9"/>
        <v>-10.059596348765259</v>
      </c>
      <c r="AF50" s="43">
        <f t="shared" si="10"/>
        <v>-14.739836505236262</v>
      </c>
    </row>
    <row r="51" spans="1:32" x14ac:dyDescent="0.2">
      <c r="A51" s="33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3">
        <f t="shared" si="6"/>
        <v>-13.387096876964321</v>
      </c>
      <c r="AC51" s="43">
        <f t="shared" si="7"/>
        <v>33.291176691582848</v>
      </c>
      <c r="AD51" s="43">
        <f t="shared" si="8"/>
        <v>-2.236693732916978</v>
      </c>
      <c r="AE51" s="43">
        <f t="shared" si="9"/>
        <v>-10.059596348765259</v>
      </c>
      <c r="AF51" s="43">
        <f t="shared" si="10"/>
        <v>-14.739836505236262</v>
      </c>
    </row>
    <row r="52" spans="1:32" x14ac:dyDescent="0.2">
      <c r="A52" s="33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3">
        <f t="shared" si="6"/>
        <v>-13.387096876964321</v>
      </c>
      <c r="AC52" s="43">
        <f t="shared" si="7"/>
        <v>33.291176691582848</v>
      </c>
      <c r="AD52" s="43">
        <f t="shared" si="8"/>
        <v>-2.236693732916978</v>
      </c>
      <c r="AE52" s="43">
        <f t="shared" si="9"/>
        <v>-10.059596348765259</v>
      </c>
      <c r="AF52" s="43">
        <f t="shared" si="10"/>
        <v>-14.739836505236262</v>
      </c>
    </row>
    <row r="53" spans="1:32" x14ac:dyDescent="0.2">
      <c r="A53" s="33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3">
        <f t="shared" si="6"/>
        <v>-13.387096876964321</v>
      </c>
      <c r="AC53" s="43">
        <f t="shared" si="7"/>
        <v>33.291176691582848</v>
      </c>
      <c r="AD53" s="43">
        <f t="shared" si="8"/>
        <v>-2.236693732916978</v>
      </c>
      <c r="AE53" s="43">
        <f t="shared" si="9"/>
        <v>-10.059596348765259</v>
      </c>
      <c r="AF53" s="43">
        <f t="shared" si="10"/>
        <v>-14.739836505236262</v>
      </c>
    </row>
    <row r="54" spans="1:32" x14ac:dyDescent="0.2">
      <c r="A54" s="33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3">
        <f t="shared" si="6"/>
        <v>-13.387096876964321</v>
      </c>
      <c r="AC54" s="43">
        <f t="shared" si="7"/>
        <v>33.291176691582848</v>
      </c>
      <c r="AD54" s="43">
        <f t="shared" si="8"/>
        <v>-2.236693732916978</v>
      </c>
      <c r="AE54" s="43">
        <f t="shared" si="9"/>
        <v>-10.059596348765259</v>
      </c>
      <c r="AF54" s="43">
        <f t="shared" si="10"/>
        <v>-14.739836505236262</v>
      </c>
    </row>
    <row r="55" spans="1:32" x14ac:dyDescent="0.2">
      <c r="A55" s="33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3">
        <f t="shared" si="6"/>
        <v>-13.387096876964321</v>
      </c>
      <c r="AC55" s="43">
        <f t="shared" si="7"/>
        <v>33.291176691582848</v>
      </c>
      <c r="AD55" s="43">
        <f t="shared" si="8"/>
        <v>-2.236693732916978</v>
      </c>
      <c r="AE55" s="43">
        <f t="shared" si="9"/>
        <v>-10.059596348765259</v>
      </c>
      <c r="AF55" s="43">
        <f t="shared" si="10"/>
        <v>-14.739836505236262</v>
      </c>
    </row>
    <row r="56" spans="1:32" x14ac:dyDescent="0.2">
      <c r="A56" s="33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3">
        <f t="shared" si="6"/>
        <v>-13.387096876964321</v>
      </c>
      <c r="AC56" s="43">
        <f t="shared" si="7"/>
        <v>33.291176691582848</v>
      </c>
      <c r="AD56" s="43">
        <f t="shared" si="8"/>
        <v>-2.236693732916978</v>
      </c>
      <c r="AE56" s="43">
        <f t="shared" si="9"/>
        <v>-10.059596348765259</v>
      </c>
      <c r="AF56" s="43">
        <f t="shared" si="10"/>
        <v>-14.739836505236262</v>
      </c>
    </row>
    <row r="57" spans="1:32" x14ac:dyDescent="0.2">
      <c r="A57" s="33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3">
        <f t="shared" si="6"/>
        <v>-13.387096876964321</v>
      </c>
      <c r="AC57" s="43">
        <f t="shared" si="7"/>
        <v>33.291176691582848</v>
      </c>
      <c r="AD57" s="43">
        <f t="shared" si="8"/>
        <v>-2.236693732916978</v>
      </c>
      <c r="AE57" s="43">
        <f t="shared" si="9"/>
        <v>-10.059596348765259</v>
      </c>
      <c r="AF57" s="43">
        <f t="shared" si="10"/>
        <v>-14.739836505236262</v>
      </c>
    </row>
    <row r="58" spans="1:32" x14ac:dyDescent="0.2">
      <c r="A58" s="33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3">
        <f t="shared" si="6"/>
        <v>-13.387096876964321</v>
      </c>
      <c r="AC58" s="43">
        <f t="shared" si="7"/>
        <v>33.291176691582848</v>
      </c>
      <c r="AD58" s="43">
        <f t="shared" si="8"/>
        <v>-2.236693732916978</v>
      </c>
      <c r="AE58" s="43">
        <f t="shared" si="9"/>
        <v>-10.059596348765259</v>
      </c>
      <c r="AF58" s="43">
        <f t="shared" si="10"/>
        <v>-14.739836505236262</v>
      </c>
    </row>
    <row r="59" spans="1:32" x14ac:dyDescent="0.2">
      <c r="A59" s="33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3">
        <f t="shared" si="6"/>
        <v>-13.387096876964321</v>
      </c>
      <c r="AC59" s="43">
        <f t="shared" si="7"/>
        <v>33.291176691582848</v>
      </c>
      <c r="AD59" s="43">
        <f t="shared" si="8"/>
        <v>-2.236693732916978</v>
      </c>
      <c r="AE59" s="43">
        <f t="shared" si="9"/>
        <v>-10.059596348765259</v>
      </c>
      <c r="AF59" s="43">
        <f t="shared" si="10"/>
        <v>-14.739836505236262</v>
      </c>
    </row>
    <row r="60" spans="1:32" x14ac:dyDescent="0.2">
      <c r="A60" s="33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3">
        <f t="shared" si="6"/>
        <v>-13.387096876964321</v>
      </c>
      <c r="AC60" s="43">
        <f t="shared" si="7"/>
        <v>33.291176691582848</v>
      </c>
      <c r="AD60" s="43">
        <f t="shared" si="8"/>
        <v>-2.236693732916978</v>
      </c>
      <c r="AE60" s="43">
        <f t="shared" si="9"/>
        <v>-10.059596348765259</v>
      </c>
      <c r="AF60" s="43">
        <f t="shared" si="10"/>
        <v>-14.739836505236262</v>
      </c>
    </row>
    <row r="61" spans="1:32" x14ac:dyDescent="0.2">
      <c r="A61" s="33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3">
        <f t="shared" si="6"/>
        <v>-13.387096876964321</v>
      </c>
      <c r="AC61" s="43">
        <f t="shared" si="7"/>
        <v>33.291176691582848</v>
      </c>
      <c r="AD61" s="43">
        <f t="shared" si="8"/>
        <v>-2.236693732916978</v>
      </c>
      <c r="AE61" s="43">
        <f t="shared" si="9"/>
        <v>-10.059596348765259</v>
      </c>
      <c r="AF61" s="43">
        <f t="shared" si="10"/>
        <v>-14.739836505236262</v>
      </c>
    </row>
    <row r="62" spans="1:32" x14ac:dyDescent="0.2">
      <c r="A62" s="33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3">
        <f t="shared" si="6"/>
        <v>-13.387096876964321</v>
      </c>
      <c r="AC62" s="43">
        <f t="shared" si="7"/>
        <v>33.291176691582848</v>
      </c>
      <c r="AD62" s="43">
        <f t="shared" si="8"/>
        <v>-2.236693732916978</v>
      </c>
      <c r="AE62" s="43">
        <f t="shared" si="9"/>
        <v>-10.059596348765259</v>
      </c>
      <c r="AF62" s="43">
        <f t="shared" si="10"/>
        <v>-14.739836505236262</v>
      </c>
    </row>
    <row r="63" spans="1:32" x14ac:dyDescent="0.2">
      <c r="A63" s="33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3">
        <f t="shared" si="6"/>
        <v>-13.387096876964321</v>
      </c>
      <c r="AC63" s="43">
        <f t="shared" si="7"/>
        <v>33.291176691582848</v>
      </c>
      <c r="AD63" s="43">
        <f t="shared" si="8"/>
        <v>-2.236693732916978</v>
      </c>
      <c r="AE63" s="43">
        <f t="shared" si="9"/>
        <v>-10.059596348765259</v>
      </c>
      <c r="AF63" s="43">
        <f t="shared" si="10"/>
        <v>-14.739836505236262</v>
      </c>
    </row>
    <row r="64" spans="1:32" x14ac:dyDescent="0.2">
      <c r="A64" s="33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3">
        <f t="shared" si="6"/>
        <v>-13.387096876964321</v>
      </c>
      <c r="AC64" s="43">
        <f t="shared" si="7"/>
        <v>33.291176691582848</v>
      </c>
      <c r="AD64" s="43">
        <f t="shared" si="8"/>
        <v>-2.236693732916978</v>
      </c>
      <c r="AE64" s="43">
        <f t="shared" si="9"/>
        <v>-10.059596348765259</v>
      </c>
      <c r="AF64" s="43">
        <f t="shared" si="10"/>
        <v>-14.739836505236262</v>
      </c>
    </row>
    <row r="65" spans="1:32" x14ac:dyDescent="0.2">
      <c r="A65" s="33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3">
        <f t="shared" si="6"/>
        <v>-13.387096876964321</v>
      </c>
      <c r="AC65" s="43">
        <f t="shared" si="7"/>
        <v>33.291176691582848</v>
      </c>
      <c r="AD65" s="43">
        <f t="shared" si="8"/>
        <v>-2.236693732916978</v>
      </c>
      <c r="AE65" s="43">
        <f t="shared" si="9"/>
        <v>-10.059596348765259</v>
      </c>
      <c r="AF65" s="43">
        <f t="shared" si="10"/>
        <v>-14.739836505236262</v>
      </c>
    </row>
    <row r="66" spans="1:32" x14ac:dyDescent="0.2">
      <c r="A66" s="33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3">
        <f t="shared" si="6"/>
        <v>-13.387096876964321</v>
      </c>
      <c r="AC66" s="43">
        <f t="shared" si="7"/>
        <v>33.291176691582848</v>
      </c>
      <c r="AD66" s="43">
        <f t="shared" si="8"/>
        <v>-2.236693732916978</v>
      </c>
      <c r="AE66" s="43">
        <f t="shared" si="9"/>
        <v>-10.059596348765259</v>
      </c>
      <c r="AF66" s="43">
        <f t="shared" si="10"/>
        <v>-14.739836505236262</v>
      </c>
    </row>
    <row r="67" spans="1:32" x14ac:dyDescent="0.2">
      <c r="A67" s="33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3">
        <f t="shared" si="6"/>
        <v>-13.387096876964321</v>
      </c>
      <c r="AC67" s="43">
        <f t="shared" si="7"/>
        <v>33.291176691582848</v>
      </c>
      <c r="AD67" s="43">
        <f t="shared" si="8"/>
        <v>-2.236693732916978</v>
      </c>
      <c r="AE67" s="43">
        <f t="shared" si="9"/>
        <v>-10.059596348765259</v>
      </c>
      <c r="AF67" s="43">
        <f t="shared" si="10"/>
        <v>-14.739836505236262</v>
      </c>
    </row>
    <row r="68" spans="1:32" x14ac:dyDescent="0.2">
      <c r="A68" s="33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3">
        <f t="shared" si="6"/>
        <v>-13.387096876964321</v>
      </c>
      <c r="AC68" s="43">
        <f t="shared" si="7"/>
        <v>33.291176691582848</v>
      </c>
      <c r="AD68" s="43">
        <f t="shared" si="8"/>
        <v>-2.236693732916978</v>
      </c>
      <c r="AE68" s="43">
        <f t="shared" si="9"/>
        <v>-10.059596348765259</v>
      </c>
      <c r="AF68" s="43">
        <f t="shared" si="10"/>
        <v>-14.739836505236262</v>
      </c>
    </row>
    <row r="69" spans="1:32" x14ac:dyDescent="0.2">
      <c r="A69" s="33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3">
        <f t="shared" si="6"/>
        <v>-13.387096876964321</v>
      </c>
      <c r="AC69" s="43">
        <f t="shared" si="7"/>
        <v>33.291176691582848</v>
      </c>
      <c r="AD69" s="43">
        <f t="shared" si="8"/>
        <v>-2.236693732916978</v>
      </c>
      <c r="AE69" s="43">
        <f t="shared" si="9"/>
        <v>-10.059596348765259</v>
      </c>
      <c r="AF69" s="43">
        <f t="shared" si="10"/>
        <v>-14.739836505236262</v>
      </c>
    </row>
    <row r="70" spans="1:32" x14ac:dyDescent="0.2">
      <c r="A70" s="33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3">
        <f t="shared" si="6"/>
        <v>-13.387096876964321</v>
      </c>
      <c r="AC70" s="43">
        <f t="shared" si="7"/>
        <v>33.291176691582848</v>
      </c>
      <c r="AD70" s="43">
        <f t="shared" si="8"/>
        <v>-2.236693732916978</v>
      </c>
      <c r="AE70" s="43">
        <f t="shared" si="9"/>
        <v>-10.059596348765259</v>
      </c>
      <c r="AF70" s="43">
        <f t="shared" si="10"/>
        <v>-14.739836505236262</v>
      </c>
    </row>
    <row r="71" spans="1:32" x14ac:dyDescent="0.2">
      <c r="A71" s="33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3">
        <f t="shared" ref="AB71:AB102" si="11">AVERAGE(B$7:B$210)</f>
        <v>-13.387096876964321</v>
      </c>
      <c r="AC71" s="43">
        <f t="shared" ref="AC71:AC102" si="12">AVERAGE(C$7:C$210)</f>
        <v>33.291176691582848</v>
      </c>
      <c r="AD71" s="43">
        <f t="shared" ref="AD71:AD102" si="13">AVERAGE(D$7:D$210)</f>
        <v>-2.236693732916978</v>
      </c>
      <c r="AE71" s="43">
        <f t="shared" ref="AE71:AE102" si="14">AVERAGE(E$7:E$210)</f>
        <v>-10.059596348765259</v>
      </c>
      <c r="AF71" s="43">
        <f t="shared" ref="AF71:AF102" si="15">AVERAGE(F$7:F$210)</f>
        <v>-14.739836505236262</v>
      </c>
    </row>
    <row r="72" spans="1:32" x14ac:dyDescent="0.2">
      <c r="A72" s="33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3">
        <f t="shared" si="11"/>
        <v>-13.387096876964321</v>
      </c>
      <c r="AC72" s="43">
        <f t="shared" si="12"/>
        <v>33.291176691582848</v>
      </c>
      <c r="AD72" s="43">
        <f t="shared" si="13"/>
        <v>-2.236693732916978</v>
      </c>
      <c r="AE72" s="43">
        <f t="shared" si="14"/>
        <v>-10.059596348765259</v>
      </c>
      <c r="AF72" s="43">
        <f t="shared" si="15"/>
        <v>-14.739836505236262</v>
      </c>
    </row>
    <row r="73" spans="1:32" x14ac:dyDescent="0.2">
      <c r="A73" s="33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3">
        <f t="shared" si="11"/>
        <v>-13.387096876964321</v>
      </c>
      <c r="AC73" s="43">
        <f t="shared" si="12"/>
        <v>33.291176691582848</v>
      </c>
      <c r="AD73" s="43">
        <f t="shared" si="13"/>
        <v>-2.236693732916978</v>
      </c>
      <c r="AE73" s="43">
        <f t="shared" si="14"/>
        <v>-10.059596348765259</v>
      </c>
      <c r="AF73" s="43">
        <f t="shared" si="15"/>
        <v>-14.739836505236262</v>
      </c>
    </row>
    <row r="74" spans="1:32" x14ac:dyDescent="0.2">
      <c r="A74" s="33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3">
        <f t="shared" si="11"/>
        <v>-13.387096876964321</v>
      </c>
      <c r="AC74" s="43">
        <f t="shared" si="12"/>
        <v>33.291176691582848</v>
      </c>
      <c r="AD74" s="43">
        <f t="shared" si="13"/>
        <v>-2.236693732916978</v>
      </c>
      <c r="AE74" s="43">
        <f t="shared" si="14"/>
        <v>-10.059596348765259</v>
      </c>
      <c r="AF74" s="43">
        <f t="shared" si="15"/>
        <v>-14.739836505236262</v>
      </c>
    </row>
    <row r="75" spans="1:32" x14ac:dyDescent="0.2">
      <c r="A75" s="33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3">
        <f t="shared" si="11"/>
        <v>-13.387096876964321</v>
      </c>
      <c r="AC75" s="43">
        <f t="shared" si="12"/>
        <v>33.291176691582848</v>
      </c>
      <c r="AD75" s="43">
        <f t="shared" si="13"/>
        <v>-2.236693732916978</v>
      </c>
      <c r="AE75" s="43">
        <f t="shared" si="14"/>
        <v>-10.059596348765259</v>
      </c>
      <c r="AF75" s="43">
        <f t="shared" si="15"/>
        <v>-14.739836505236262</v>
      </c>
    </row>
    <row r="76" spans="1:32" x14ac:dyDescent="0.2">
      <c r="A76" s="33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3">
        <f t="shared" si="11"/>
        <v>-13.387096876964321</v>
      </c>
      <c r="AC76" s="43">
        <f t="shared" si="12"/>
        <v>33.291176691582848</v>
      </c>
      <c r="AD76" s="43">
        <f t="shared" si="13"/>
        <v>-2.236693732916978</v>
      </c>
      <c r="AE76" s="43">
        <f t="shared" si="14"/>
        <v>-10.059596348765259</v>
      </c>
      <c r="AF76" s="43">
        <f t="shared" si="15"/>
        <v>-14.739836505236262</v>
      </c>
    </row>
    <row r="77" spans="1:32" x14ac:dyDescent="0.2">
      <c r="A77" s="33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3">
        <f t="shared" si="11"/>
        <v>-13.387096876964321</v>
      </c>
      <c r="AC77" s="43">
        <f t="shared" si="12"/>
        <v>33.291176691582848</v>
      </c>
      <c r="AD77" s="43">
        <f t="shared" si="13"/>
        <v>-2.236693732916978</v>
      </c>
      <c r="AE77" s="43">
        <f t="shared" si="14"/>
        <v>-10.059596348765259</v>
      </c>
      <c r="AF77" s="43">
        <f t="shared" si="15"/>
        <v>-14.739836505236262</v>
      </c>
    </row>
    <row r="78" spans="1:32" x14ac:dyDescent="0.2">
      <c r="A78" s="33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3">
        <f t="shared" si="11"/>
        <v>-13.387096876964321</v>
      </c>
      <c r="AC78" s="43">
        <f t="shared" si="12"/>
        <v>33.291176691582848</v>
      </c>
      <c r="AD78" s="43">
        <f t="shared" si="13"/>
        <v>-2.236693732916978</v>
      </c>
      <c r="AE78" s="43">
        <f t="shared" si="14"/>
        <v>-10.059596348765259</v>
      </c>
      <c r="AF78" s="43">
        <f t="shared" si="15"/>
        <v>-14.739836505236262</v>
      </c>
    </row>
    <row r="79" spans="1:32" x14ac:dyDescent="0.2">
      <c r="A79" s="33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3">
        <f t="shared" si="11"/>
        <v>-13.387096876964321</v>
      </c>
      <c r="AC79" s="43">
        <f t="shared" si="12"/>
        <v>33.291176691582848</v>
      </c>
      <c r="AD79" s="43">
        <f t="shared" si="13"/>
        <v>-2.236693732916978</v>
      </c>
      <c r="AE79" s="43">
        <f t="shared" si="14"/>
        <v>-10.059596348765259</v>
      </c>
      <c r="AF79" s="43">
        <f t="shared" si="15"/>
        <v>-14.739836505236262</v>
      </c>
    </row>
    <row r="80" spans="1:32" x14ac:dyDescent="0.2">
      <c r="A80" s="33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3">
        <f t="shared" si="11"/>
        <v>-13.387096876964321</v>
      </c>
      <c r="AC80" s="43">
        <f t="shared" si="12"/>
        <v>33.291176691582848</v>
      </c>
      <c r="AD80" s="43">
        <f t="shared" si="13"/>
        <v>-2.236693732916978</v>
      </c>
      <c r="AE80" s="43">
        <f t="shared" si="14"/>
        <v>-10.059596348765259</v>
      </c>
      <c r="AF80" s="43">
        <f t="shared" si="15"/>
        <v>-14.739836505236262</v>
      </c>
    </row>
    <row r="81" spans="1:32" x14ac:dyDescent="0.2">
      <c r="A81" s="33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3">
        <f t="shared" si="11"/>
        <v>-13.387096876964321</v>
      </c>
      <c r="AC81" s="43">
        <f t="shared" si="12"/>
        <v>33.291176691582848</v>
      </c>
      <c r="AD81" s="43">
        <f t="shared" si="13"/>
        <v>-2.236693732916978</v>
      </c>
      <c r="AE81" s="43">
        <f t="shared" si="14"/>
        <v>-10.059596348765259</v>
      </c>
      <c r="AF81" s="43">
        <f t="shared" si="15"/>
        <v>-14.739836505236262</v>
      </c>
    </row>
    <row r="82" spans="1:32" x14ac:dyDescent="0.2">
      <c r="A82" s="33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3">
        <f t="shared" si="11"/>
        <v>-13.387096876964321</v>
      </c>
      <c r="AC82" s="43">
        <f t="shared" si="12"/>
        <v>33.291176691582848</v>
      </c>
      <c r="AD82" s="43">
        <f t="shared" si="13"/>
        <v>-2.236693732916978</v>
      </c>
      <c r="AE82" s="43">
        <f t="shared" si="14"/>
        <v>-10.059596348765259</v>
      </c>
      <c r="AF82" s="43">
        <f t="shared" si="15"/>
        <v>-14.739836505236262</v>
      </c>
    </row>
    <row r="83" spans="1:32" x14ac:dyDescent="0.2">
      <c r="A83" s="33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3">
        <f t="shared" si="11"/>
        <v>-13.387096876964321</v>
      </c>
      <c r="AC83" s="43">
        <f t="shared" si="12"/>
        <v>33.291176691582848</v>
      </c>
      <c r="AD83" s="43">
        <f t="shared" si="13"/>
        <v>-2.236693732916978</v>
      </c>
      <c r="AE83" s="43">
        <f t="shared" si="14"/>
        <v>-10.059596348765259</v>
      </c>
      <c r="AF83" s="43">
        <f t="shared" si="15"/>
        <v>-14.739836505236262</v>
      </c>
    </row>
    <row r="84" spans="1:32" x14ac:dyDescent="0.2">
      <c r="A84" s="33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3">
        <f t="shared" si="11"/>
        <v>-13.387096876964321</v>
      </c>
      <c r="AC84" s="43">
        <f t="shared" si="12"/>
        <v>33.291176691582848</v>
      </c>
      <c r="AD84" s="43">
        <f t="shared" si="13"/>
        <v>-2.236693732916978</v>
      </c>
      <c r="AE84" s="43">
        <f t="shared" si="14"/>
        <v>-10.059596348765259</v>
      </c>
      <c r="AF84" s="43">
        <f t="shared" si="15"/>
        <v>-14.739836505236262</v>
      </c>
    </row>
    <row r="85" spans="1:32" x14ac:dyDescent="0.2">
      <c r="A85" s="33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3">
        <f t="shared" si="11"/>
        <v>-13.387096876964321</v>
      </c>
      <c r="AC85" s="43">
        <f t="shared" si="12"/>
        <v>33.291176691582848</v>
      </c>
      <c r="AD85" s="43">
        <f t="shared" si="13"/>
        <v>-2.236693732916978</v>
      </c>
      <c r="AE85" s="43">
        <f t="shared" si="14"/>
        <v>-10.059596348765259</v>
      </c>
      <c r="AF85" s="43">
        <f t="shared" si="15"/>
        <v>-14.739836505236262</v>
      </c>
    </row>
    <row r="86" spans="1:32" x14ac:dyDescent="0.2">
      <c r="A86" s="33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3">
        <f t="shared" si="11"/>
        <v>-13.387096876964321</v>
      </c>
      <c r="AC86" s="43">
        <f t="shared" si="12"/>
        <v>33.291176691582848</v>
      </c>
      <c r="AD86" s="43">
        <f t="shared" si="13"/>
        <v>-2.236693732916978</v>
      </c>
      <c r="AE86" s="43">
        <f t="shared" si="14"/>
        <v>-10.059596348765259</v>
      </c>
      <c r="AF86" s="43">
        <f t="shared" si="15"/>
        <v>-14.739836505236262</v>
      </c>
    </row>
    <row r="87" spans="1:32" x14ac:dyDescent="0.2">
      <c r="A87" s="33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3">
        <f t="shared" si="11"/>
        <v>-13.387096876964321</v>
      </c>
      <c r="AC87" s="43">
        <f t="shared" si="12"/>
        <v>33.291176691582848</v>
      </c>
      <c r="AD87" s="43">
        <f t="shared" si="13"/>
        <v>-2.236693732916978</v>
      </c>
      <c r="AE87" s="43">
        <f t="shared" si="14"/>
        <v>-10.059596348765259</v>
      </c>
      <c r="AF87" s="43">
        <f t="shared" si="15"/>
        <v>-14.739836505236262</v>
      </c>
    </row>
    <row r="88" spans="1:32" x14ac:dyDescent="0.2">
      <c r="A88" s="33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3">
        <f t="shared" si="11"/>
        <v>-13.387096876964321</v>
      </c>
      <c r="AC88" s="43">
        <f t="shared" si="12"/>
        <v>33.291176691582848</v>
      </c>
      <c r="AD88" s="43">
        <f t="shared" si="13"/>
        <v>-2.236693732916978</v>
      </c>
      <c r="AE88" s="43">
        <f t="shared" si="14"/>
        <v>-10.059596348765259</v>
      </c>
      <c r="AF88" s="43">
        <f t="shared" si="15"/>
        <v>-14.739836505236262</v>
      </c>
    </row>
    <row r="89" spans="1:32" x14ac:dyDescent="0.2">
      <c r="A89" s="33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3">
        <f t="shared" si="11"/>
        <v>-13.387096876964321</v>
      </c>
      <c r="AC89" s="43">
        <f t="shared" si="12"/>
        <v>33.291176691582848</v>
      </c>
      <c r="AD89" s="43">
        <f t="shared" si="13"/>
        <v>-2.236693732916978</v>
      </c>
      <c r="AE89" s="43">
        <f t="shared" si="14"/>
        <v>-10.059596348765259</v>
      </c>
      <c r="AF89" s="43">
        <f t="shared" si="15"/>
        <v>-14.739836505236262</v>
      </c>
    </row>
    <row r="90" spans="1:32" x14ac:dyDescent="0.2">
      <c r="A90" s="33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3">
        <f t="shared" si="11"/>
        <v>-13.387096876964321</v>
      </c>
      <c r="AC90" s="43">
        <f t="shared" si="12"/>
        <v>33.291176691582848</v>
      </c>
      <c r="AD90" s="43">
        <f t="shared" si="13"/>
        <v>-2.236693732916978</v>
      </c>
      <c r="AE90" s="43">
        <f t="shared" si="14"/>
        <v>-10.059596348765259</v>
      </c>
      <c r="AF90" s="43">
        <f t="shared" si="15"/>
        <v>-14.739836505236262</v>
      </c>
    </row>
    <row r="91" spans="1:32" x14ac:dyDescent="0.2">
      <c r="A91" s="33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3">
        <f t="shared" si="11"/>
        <v>-13.387096876964321</v>
      </c>
      <c r="AC91" s="43">
        <f t="shared" si="12"/>
        <v>33.291176691582848</v>
      </c>
      <c r="AD91" s="43">
        <f t="shared" si="13"/>
        <v>-2.236693732916978</v>
      </c>
      <c r="AE91" s="43">
        <f t="shared" si="14"/>
        <v>-10.059596348765259</v>
      </c>
      <c r="AF91" s="43">
        <f t="shared" si="15"/>
        <v>-14.739836505236262</v>
      </c>
    </row>
    <row r="92" spans="1:32" x14ac:dyDescent="0.2">
      <c r="A92" s="33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3">
        <f t="shared" si="11"/>
        <v>-13.387096876964321</v>
      </c>
      <c r="AC92" s="43">
        <f t="shared" si="12"/>
        <v>33.291176691582848</v>
      </c>
      <c r="AD92" s="43">
        <f t="shared" si="13"/>
        <v>-2.236693732916978</v>
      </c>
      <c r="AE92" s="43">
        <f t="shared" si="14"/>
        <v>-10.059596348765259</v>
      </c>
      <c r="AF92" s="43">
        <f t="shared" si="15"/>
        <v>-14.739836505236262</v>
      </c>
    </row>
    <row r="93" spans="1:32" x14ac:dyDescent="0.2">
      <c r="A93" s="33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3">
        <f t="shared" si="11"/>
        <v>-13.387096876964321</v>
      </c>
      <c r="AC93" s="43">
        <f t="shared" si="12"/>
        <v>33.291176691582848</v>
      </c>
      <c r="AD93" s="43">
        <f t="shared" si="13"/>
        <v>-2.236693732916978</v>
      </c>
      <c r="AE93" s="43">
        <f t="shared" si="14"/>
        <v>-10.059596348765259</v>
      </c>
      <c r="AF93" s="43">
        <f t="shared" si="15"/>
        <v>-14.739836505236262</v>
      </c>
    </row>
    <row r="94" spans="1:32" x14ac:dyDescent="0.2">
      <c r="A94" s="33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3">
        <f t="shared" si="11"/>
        <v>-13.387096876964321</v>
      </c>
      <c r="AC94" s="43">
        <f t="shared" si="12"/>
        <v>33.291176691582848</v>
      </c>
      <c r="AD94" s="43">
        <f t="shared" si="13"/>
        <v>-2.236693732916978</v>
      </c>
      <c r="AE94" s="43">
        <f t="shared" si="14"/>
        <v>-10.059596348765259</v>
      </c>
      <c r="AF94" s="43">
        <f t="shared" si="15"/>
        <v>-14.739836505236262</v>
      </c>
    </row>
    <row r="95" spans="1:32" x14ac:dyDescent="0.2">
      <c r="A95" s="33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3">
        <f t="shared" si="11"/>
        <v>-13.387096876964321</v>
      </c>
      <c r="AC95" s="43">
        <f t="shared" si="12"/>
        <v>33.291176691582848</v>
      </c>
      <c r="AD95" s="43">
        <f t="shared" si="13"/>
        <v>-2.236693732916978</v>
      </c>
      <c r="AE95" s="43">
        <f t="shared" si="14"/>
        <v>-10.059596348765259</v>
      </c>
      <c r="AF95" s="43">
        <f t="shared" si="15"/>
        <v>-14.739836505236262</v>
      </c>
    </row>
    <row r="96" spans="1:32" x14ac:dyDescent="0.2">
      <c r="A96" s="33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3">
        <f t="shared" si="11"/>
        <v>-13.387096876964321</v>
      </c>
      <c r="AC96" s="43">
        <f t="shared" si="12"/>
        <v>33.291176691582848</v>
      </c>
      <c r="AD96" s="43">
        <f t="shared" si="13"/>
        <v>-2.236693732916978</v>
      </c>
      <c r="AE96" s="43">
        <f t="shared" si="14"/>
        <v>-10.059596348765259</v>
      </c>
      <c r="AF96" s="43">
        <f t="shared" si="15"/>
        <v>-14.739836505236262</v>
      </c>
    </row>
    <row r="97" spans="1:32" x14ac:dyDescent="0.2">
      <c r="A97" s="33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3">
        <f t="shared" si="11"/>
        <v>-13.387096876964321</v>
      </c>
      <c r="AC97" s="43">
        <f t="shared" si="12"/>
        <v>33.291176691582848</v>
      </c>
      <c r="AD97" s="43">
        <f t="shared" si="13"/>
        <v>-2.236693732916978</v>
      </c>
      <c r="AE97" s="43">
        <f t="shared" si="14"/>
        <v>-10.059596348765259</v>
      </c>
      <c r="AF97" s="43">
        <f t="shared" si="15"/>
        <v>-14.739836505236262</v>
      </c>
    </row>
    <row r="98" spans="1:32" x14ac:dyDescent="0.2">
      <c r="A98" s="33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3">
        <f t="shared" si="11"/>
        <v>-13.387096876964321</v>
      </c>
      <c r="AC98" s="43">
        <f t="shared" si="12"/>
        <v>33.291176691582848</v>
      </c>
      <c r="AD98" s="43">
        <f t="shared" si="13"/>
        <v>-2.236693732916978</v>
      </c>
      <c r="AE98" s="43">
        <f t="shared" si="14"/>
        <v>-10.059596348765259</v>
      </c>
      <c r="AF98" s="43">
        <f t="shared" si="15"/>
        <v>-14.739836505236262</v>
      </c>
    </row>
    <row r="99" spans="1:32" x14ac:dyDescent="0.2">
      <c r="A99" s="33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3">
        <f t="shared" si="11"/>
        <v>-13.387096876964321</v>
      </c>
      <c r="AC99" s="43">
        <f t="shared" si="12"/>
        <v>33.291176691582848</v>
      </c>
      <c r="AD99" s="43">
        <f t="shared" si="13"/>
        <v>-2.236693732916978</v>
      </c>
      <c r="AE99" s="43">
        <f t="shared" si="14"/>
        <v>-10.059596348765259</v>
      </c>
      <c r="AF99" s="43">
        <f t="shared" si="15"/>
        <v>-14.739836505236262</v>
      </c>
    </row>
    <row r="100" spans="1:32" x14ac:dyDescent="0.2">
      <c r="A100" s="33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3">
        <f t="shared" si="11"/>
        <v>-13.387096876964321</v>
      </c>
      <c r="AC100" s="43">
        <f t="shared" si="12"/>
        <v>33.291176691582848</v>
      </c>
      <c r="AD100" s="43">
        <f t="shared" si="13"/>
        <v>-2.236693732916978</v>
      </c>
      <c r="AE100" s="43">
        <f t="shared" si="14"/>
        <v>-10.059596348765259</v>
      </c>
      <c r="AF100" s="43">
        <f t="shared" si="15"/>
        <v>-14.739836505236262</v>
      </c>
    </row>
    <row r="101" spans="1:32" x14ac:dyDescent="0.2">
      <c r="A101" s="33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3">
        <f t="shared" si="11"/>
        <v>-13.387096876964321</v>
      </c>
      <c r="AC101" s="43">
        <f t="shared" si="12"/>
        <v>33.291176691582848</v>
      </c>
      <c r="AD101" s="43">
        <f t="shared" si="13"/>
        <v>-2.236693732916978</v>
      </c>
      <c r="AE101" s="43">
        <f t="shared" si="14"/>
        <v>-10.059596348765259</v>
      </c>
      <c r="AF101" s="43">
        <f t="shared" si="15"/>
        <v>-14.739836505236262</v>
      </c>
    </row>
    <row r="102" spans="1:32" x14ac:dyDescent="0.2">
      <c r="A102" s="33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3">
        <f t="shared" si="11"/>
        <v>-13.387096876964321</v>
      </c>
      <c r="AC102" s="43">
        <f t="shared" si="12"/>
        <v>33.291176691582848</v>
      </c>
      <c r="AD102" s="43">
        <f t="shared" si="13"/>
        <v>-2.236693732916978</v>
      </c>
      <c r="AE102" s="43">
        <f t="shared" si="14"/>
        <v>-10.059596348765259</v>
      </c>
      <c r="AF102" s="43">
        <f t="shared" si="15"/>
        <v>-14.739836505236262</v>
      </c>
    </row>
    <row r="103" spans="1:32" x14ac:dyDescent="0.2">
      <c r="A103" s="33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3">
        <f t="shared" ref="AB103:AB134" si="16">AVERAGE(B$7:B$210)</f>
        <v>-13.387096876964321</v>
      </c>
      <c r="AC103" s="43">
        <f t="shared" ref="AC103:AC134" si="17">AVERAGE(C$7:C$210)</f>
        <v>33.291176691582848</v>
      </c>
      <c r="AD103" s="43">
        <f t="shared" ref="AD103:AD134" si="18">AVERAGE(D$7:D$210)</f>
        <v>-2.236693732916978</v>
      </c>
      <c r="AE103" s="43">
        <f t="shared" ref="AE103:AE134" si="19">AVERAGE(E$7:E$210)</f>
        <v>-10.059596348765259</v>
      </c>
      <c r="AF103" s="43">
        <f t="shared" ref="AF103:AF134" si="20">AVERAGE(F$7:F$210)</f>
        <v>-14.739836505236262</v>
      </c>
    </row>
    <row r="104" spans="1:32" x14ac:dyDescent="0.2">
      <c r="A104" s="33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3">
        <f t="shared" si="16"/>
        <v>-13.387096876964321</v>
      </c>
      <c r="AC104" s="43">
        <f t="shared" si="17"/>
        <v>33.291176691582848</v>
      </c>
      <c r="AD104" s="43">
        <f t="shared" si="18"/>
        <v>-2.236693732916978</v>
      </c>
      <c r="AE104" s="43">
        <f t="shared" si="19"/>
        <v>-10.059596348765259</v>
      </c>
      <c r="AF104" s="43">
        <f t="shared" si="20"/>
        <v>-14.739836505236262</v>
      </c>
    </row>
    <row r="105" spans="1:32" x14ac:dyDescent="0.2">
      <c r="A105" s="33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3">
        <f t="shared" si="16"/>
        <v>-13.387096876964321</v>
      </c>
      <c r="AC105" s="43">
        <f t="shared" si="17"/>
        <v>33.291176691582848</v>
      </c>
      <c r="AD105" s="43">
        <f t="shared" si="18"/>
        <v>-2.236693732916978</v>
      </c>
      <c r="AE105" s="43">
        <f t="shared" si="19"/>
        <v>-10.059596348765259</v>
      </c>
      <c r="AF105" s="43">
        <f t="shared" si="20"/>
        <v>-14.739836505236262</v>
      </c>
    </row>
    <row r="106" spans="1:32" x14ac:dyDescent="0.2">
      <c r="A106" s="33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3">
        <f t="shared" si="16"/>
        <v>-13.387096876964321</v>
      </c>
      <c r="AC106" s="43">
        <f t="shared" si="17"/>
        <v>33.291176691582848</v>
      </c>
      <c r="AD106" s="43">
        <f t="shared" si="18"/>
        <v>-2.236693732916978</v>
      </c>
      <c r="AE106" s="43">
        <f t="shared" si="19"/>
        <v>-10.059596348765259</v>
      </c>
      <c r="AF106" s="43">
        <f t="shared" si="20"/>
        <v>-14.739836505236262</v>
      </c>
    </row>
    <row r="107" spans="1:32" x14ac:dyDescent="0.2">
      <c r="A107" s="33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3">
        <f t="shared" si="16"/>
        <v>-13.387096876964321</v>
      </c>
      <c r="AC107" s="43">
        <f t="shared" si="17"/>
        <v>33.291176691582848</v>
      </c>
      <c r="AD107" s="43">
        <f t="shared" si="18"/>
        <v>-2.236693732916978</v>
      </c>
      <c r="AE107" s="43">
        <f t="shared" si="19"/>
        <v>-10.059596348765259</v>
      </c>
      <c r="AF107" s="43">
        <f t="shared" si="20"/>
        <v>-14.739836505236262</v>
      </c>
    </row>
    <row r="108" spans="1:32" x14ac:dyDescent="0.2">
      <c r="A108" s="33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3">
        <f t="shared" si="16"/>
        <v>-13.387096876964321</v>
      </c>
      <c r="AC108" s="43">
        <f t="shared" si="17"/>
        <v>33.291176691582848</v>
      </c>
      <c r="AD108" s="43">
        <f t="shared" si="18"/>
        <v>-2.236693732916978</v>
      </c>
      <c r="AE108" s="43">
        <f t="shared" si="19"/>
        <v>-10.059596348765259</v>
      </c>
      <c r="AF108" s="43">
        <f t="shared" si="20"/>
        <v>-14.739836505236262</v>
      </c>
    </row>
    <row r="109" spans="1:32" x14ac:dyDescent="0.2">
      <c r="A109" s="33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3">
        <f t="shared" si="16"/>
        <v>-13.387096876964321</v>
      </c>
      <c r="AC109" s="43">
        <f t="shared" si="17"/>
        <v>33.291176691582848</v>
      </c>
      <c r="AD109" s="43">
        <f t="shared" si="18"/>
        <v>-2.236693732916978</v>
      </c>
      <c r="AE109" s="43">
        <f t="shared" si="19"/>
        <v>-10.059596348765259</v>
      </c>
      <c r="AF109" s="43">
        <f t="shared" si="20"/>
        <v>-14.739836505236262</v>
      </c>
    </row>
    <row r="110" spans="1:32" x14ac:dyDescent="0.2">
      <c r="A110" s="33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3">
        <f t="shared" si="16"/>
        <v>-13.387096876964321</v>
      </c>
      <c r="AC110" s="43">
        <f t="shared" si="17"/>
        <v>33.291176691582848</v>
      </c>
      <c r="AD110" s="43">
        <f t="shared" si="18"/>
        <v>-2.236693732916978</v>
      </c>
      <c r="AE110" s="43">
        <f t="shared" si="19"/>
        <v>-10.059596348765259</v>
      </c>
      <c r="AF110" s="43">
        <f t="shared" si="20"/>
        <v>-14.739836505236262</v>
      </c>
    </row>
    <row r="111" spans="1:32" x14ac:dyDescent="0.2">
      <c r="A111" s="33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3">
        <f t="shared" si="16"/>
        <v>-13.387096876964321</v>
      </c>
      <c r="AC111" s="43">
        <f t="shared" si="17"/>
        <v>33.291176691582848</v>
      </c>
      <c r="AD111" s="43">
        <f t="shared" si="18"/>
        <v>-2.236693732916978</v>
      </c>
      <c r="AE111" s="43">
        <f t="shared" si="19"/>
        <v>-10.059596348765259</v>
      </c>
      <c r="AF111" s="43">
        <f t="shared" si="20"/>
        <v>-14.739836505236262</v>
      </c>
    </row>
    <row r="112" spans="1:32" x14ac:dyDescent="0.2">
      <c r="A112" s="33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3">
        <f t="shared" si="16"/>
        <v>-13.387096876964321</v>
      </c>
      <c r="AC112" s="43">
        <f t="shared" si="17"/>
        <v>33.291176691582848</v>
      </c>
      <c r="AD112" s="43">
        <f t="shared" si="18"/>
        <v>-2.236693732916978</v>
      </c>
      <c r="AE112" s="43">
        <f t="shared" si="19"/>
        <v>-10.059596348765259</v>
      </c>
      <c r="AF112" s="43">
        <f t="shared" si="20"/>
        <v>-14.739836505236262</v>
      </c>
    </row>
    <row r="113" spans="1:32" x14ac:dyDescent="0.2">
      <c r="A113" s="33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3">
        <f t="shared" si="16"/>
        <v>-13.387096876964321</v>
      </c>
      <c r="AC113" s="43">
        <f t="shared" si="17"/>
        <v>33.291176691582848</v>
      </c>
      <c r="AD113" s="43">
        <f t="shared" si="18"/>
        <v>-2.236693732916978</v>
      </c>
      <c r="AE113" s="43">
        <f t="shared" si="19"/>
        <v>-10.059596348765259</v>
      </c>
      <c r="AF113" s="43">
        <f t="shared" si="20"/>
        <v>-14.739836505236262</v>
      </c>
    </row>
    <row r="114" spans="1:32" x14ac:dyDescent="0.2">
      <c r="A114" s="33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3">
        <f t="shared" si="16"/>
        <v>-13.387096876964321</v>
      </c>
      <c r="AC114" s="43">
        <f t="shared" si="17"/>
        <v>33.291176691582848</v>
      </c>
      <c r="AD114" s="43">
        <f t="shared" si="18"/>
        <v>-2.236693732916978</v>
      </c>
      <c r="AE114" s="43">
        <f t="shared" si="19"/>
        <v>-10.059596348765259</v>
      </c>
      <c r="AF114" s="43">
        <f t="shared" si="20"/>
        <v>-14.739836505236262</v>
      </c>
    </row>
    <row r="115" spans="1:32" x14ac:dyDescent="0.2">
      <c r="A115" s="33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3">
        <f t="shared" si="16"/>
        <v>-13.387096876964321</v>
      </c>
      <c r="AC115" s="43">
        <f t="shared" si="17"/>
        <v>33.291176691582848</v>
      </c>
      <c r="AD115" s="43">
        <f t="shared" si="18"/>
        <v>-2.236693732916978</v>
      </c>
      <c r="AE115" s="43">
        <f t="shared" si="19"/>
        <v>-10.059596348765259</v>
      </c>
      <c r="AF115" s="43">
        <f t="shared" si="20"/>
        <v>-14.739836505236262</v>
      </c>
    </row>
    <row r="116" spans="1:32" s="30" customFormat="1" x14ac:dyDescent="0.2">
      <c r="A116" s="33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3">
        <f t="shared" si="16"/>
        <v>-13.387096876964321</v>
      </c>
      <c r="AC116" s="43">
        <f t="shared" si="17"/>
        <v>33.291176691582848</v>
      </c>
      <c r="AD116" s="43">
        <f t="shared" si="18"/>
        <v>-2.236693732916978</v>
      </c>
      <c r="AE116" s="43">
        <f t="shared" si="19"/>
        <v>-10.059596348765259</v>
      </c>
      <c r="AF116" s="43">
        <f t="shared" si="20"/>
        <v>-14.739836505236262</v>
      </c>
    </row>
    <row r="117" spans="1:32" s="30" customFormat="1" x14ac:dyDescent="0.2">
      <c r="A117" s="33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3">
        <f t="shared" si="16"/>
        <v>-13.387096876964321</v>
      </c>
      <c r="AC117" s="43">
        <f t="shared" si="17"/>
        <v>33.291176691582848</v>
      </c>
      <c r="AD117" s="43">
        <f t="shared" si="18"/>
        <v>-2.236693732916978</v>
      </c>
      <c r="AE117" s="43">
        <f t="shared" si="19"/>
        <v>-10.059596348765259</v>
      </c>
      <c r="AF117" s="43">
        <f t="shared" si="20"/>
        <v>-14.739836505236262</v>
      </c>
    </row>
    <row r="118" spans="1:32" s="30" customFormat="1" x14ac:dyDescent="0.2">
      <c r="A118" s="33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3">
        <f t="shared" si="16"/>
        <v>-13.387096876964321</v>
      </c>
      <c r="AC118" s="43">
        <f t="shared" si="17"/>
        <v>33.291176691582848</v>
      </c>
      <c r="AD118" s="43">
        <f t="shared" si="18"/>
        <v>-2.236693732916978</v>
      </c>
      <c r="AE118" s="43">
        <f t="shared" si="19"/>
        <v>-10.059596348765259</v>
      </c>
      <c r="AF118" s="43">
        <f t="shared" si="20"/>
        <v>-14.739836505236262</v>
      </c>
    </row>
    <row r="119" spans="1:32" s="30" customFormat="1" x14ac:dyDescent="0.2">
      <c r="A119" s="33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3">
        <f t="shared" si="16"/>
        <v>-13.387096876964321</v>
      </c>
      <c r="AC119" s="43">
        <f t="shared" si="17"/>
        <v>33.291176691582848</v>
      </c>
      <c r="AD119" s="43">
        <f t="shared" si="18"/>
        <v>-2.236693732916978</v>
      </c>
      <c r="AE119" s="43">
        <f t="shared" si="19"/>
        <v>-10.059596348765259</v>
      </c>
      <c r="AF119" s="43">
        <f t="shared" si="20"/>
        <v>-14.739836505236262</v>
      </c>
    </row>
    <row r="120" spans="1:32" s="30" customFormat="1" x14ac:dyDescent="0.2">
      <c r="A120" s="33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3">
        <f t="shared" si="16"/>
        <v>-13.387096876964321</v>
      </c>
      <c r="AC120" s="43">
        <f t="shared" si="17"/>
        <v>33.291176691582848</v>
      </c>
      <c r="AD120" s="43">
        <f t="shared" si="18"/>
        <v>-2.236693732916978</v>
      </c>
      <c r="AE120" s="43">
        <f t="shared" si="19"/>
        <v>-10.059596348765259</v>
      </c>
      <c r="AF120" s="43">
        <f t="shared" si="20"/>
        <v>-14.739836505236262</v>
      </c>
    </row>
    <row r="121" spans="1:32" s="30" customFormat="1" x14ac:dyDescent="0.2">
      <c r="A121" s="33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3">
        <f t="shared" si="16"/>
        <v>-13.387096876964321</v>
      </c>
      <c r="AC121" s="43">
        <f t="shared" si="17"/>
        <v>33.291176691582848</v>
      </c>
      <c r="AD121" s="43">
        <f t="shared" si="18"/>
        <v>-2.236693732916978</v>
      </c>
      <c r="AE121" s="43">
        <f t="shared" si="19"/>
        <v>-10.059596348765259</v>
      </c>
      <c r="AF121" s="43">
        <f t="shared" si="20"/>
        <v>-14.739836505236262</v>
      </c>
    </row>
    <row r="122" spans="1:32" s="30" customFormat="1" x14ac:dyDescent="0.2">
      <c r="A122" s="33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3">
        <f t="shared" si="16"/>
        <v>-13.387096876964321</v>
      </c>
      <c r="AC122" s="43">
        <f t="shared" si="17"/>
        <v>33.291176691582848</v>
      </c>
      <c r="AD122" s="43">
        <f t="shared" si="18"/>
        <v>-2.236693732916978</v>
      </c>
      <c r="AE122" s="43">
        <f t="shared" si="19"/>
        <v>-10.059596348765259</v>
      </c>
      <c r="AF122" s="43">
        <f t="shared" si="20"/>
        <v>-14.739836505236262</v>
      </c>
    </row>
    <row r="123" spans="1:32" s="30" customFormat="1" x14ac:dyDescent="0.2">
      <c r="A123" s="33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3">
        <f t="shared" si="16"/>
        <v>-13.387096876964321</v>
      </c>
      <c r="AC123" s="43">
        <f t="shared" si="17"/>
        <v>33.291176691582848</v>
      </c>
      <c r="AD123" s="43">
        <f t="shared" si="18"/>
        <v>-2.236693732916978</v>
      </c>
      <c r="AE123" s="43">
        <f t="shared" si="19"/>
        <v>-10.059596348765259</v>
      </c>
      <c r="AF123" s="43">
        <f t="shared" si="20"/>
        <v>-14.739836505236262</v>
      </c>
    </row>
    <row r="124" spans="1:32" s="30" customFormat="1" x14ac:dyDescent="0.2">
      <c r="A124" s="33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3">
        <f t="shared" si="16"/>
        <v>-13.387096876964321</v>
      </c>
      <c r="AC124" s="43">
        <f t="shared" si="17"/>
        <v>33.291176691582848</v>
      </c>
      <c r="AD124" s="43">
        <f t="shared" si="18"/>
        <v>-2.236693732916978</v>
      </c>
      <c r="AE124" s="43">
        <f t="shared" si="19"/>
        <v>-10.059596348765259</v>
      </c>
      <c r="AF124" s="43">
        <f t="shared" si="20"/>
        <v>-14.739836505236262</v>
      </c>
    </row>
    <row r="125" spans="1:32" s="30" customFormat="1" x14ac:dyDescent="0.2">
      <c r="A125" s="33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3">
        <f t="shared" si="16"/>
        <v>-13.387096876964321</v>
      </c>
      <c r="AC125" s="43">
        <f t="shared" si="17"/>
        <v>33.291176691582848</v>
      </c>
      <c r="AD125" s="43">
        <f t="shared" si="18"/>
        <v>-2.236693732916978</v>
      </c>
      <c r="AE125" s="43">
        <f t="shared" si="19"/>
        <v>-10.059596348765259</v>
      </c>
      <c r="AF125" s="43">
        <f t="shared" si="20"/>
        <v>-14.739836505236262</v>
      </c>
    </row>
    <row r="126" spans="1:32" s="30" customFormat="1" x14ac:dyDescent="0.2">
      <c r="A126" s="33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3">
        <f t="shared" si="16"/>
        <v>-13.387096876964321</v>
      </c>
      <c r="AC126" s="43">
        <f t="shared" si="17"/>
        <v>33.291176691582848</v>
      </c>
      <c r="AD126" s="43">
        <f t="shared" si="18"/>
        <v>-2.236693732916978</v>
      </c>
      <c r="AE126" s="43">
        <f t="shared" si="19"/>
        <v>-10.059596348765259</v>
      </c>
      <c r="AF126" s="43">
        <f t="shared" si="20"/>
        <v>-14.739836505236262</v>
      </c>
    </row>
    <row r="127" spans="1:32" x14ac:dyDescent="0.2">
      <c r="A127" s="33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3">
        <f t="shared" si="16"/>
        <v>-13.387096876964321</v>
      </c>
      <c r="AC127" s="43">
        <f t="shared" si="17"/>
        <v>33.291176691582848</v>
      </c>
      <c r="AD127" s="43">
        <f t="shared" si="18"/>
        <v>-2.236693732916978</v>
      </c>
      <c r="AE127" s="43">
        <f t="shared" si="19"/>
        <v>-10.059596348765259</v>
      </c>
      <c r="AF127" s="43">
        <f t="shared" si="20"/>
        <v>-14.739836505236262</v>
      </c>
    </row>
    <row r="128" spans="1:32" x14ac:dyDescent="0.2">
      <c r="A128" s="33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3">
        <f t="shared" si="16"/>
        <v>-13.387096876964321</v>
      </c>
      <c r="AC128" s="43">
        <f t="shared" si="17"/>
        <v>33.291176691582848</v>
      </c>
      <c r="AD128" s="43">
        <f t="shared" si="18"/>
        <v>-2.236693732916978</v>
      </c>
      <c r="AE128" s="43">
        <f t="shared" si="19"/>
        <v>-10.059596348765259</v>
      </c>
      <c r="AF128" s="43">
        <f t="shared" si="20"/>
        <v>-14.739836505236262</v>
      </c>
    </row>
    <row r="129" spans="1:32" x14ac:dyDescent="0.2">
      <c r="A129" s="33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3">
        <f t="shared" si="16"/>
        <v>-13.387096876964321</v>
      </c>
      <c r="AC129" s="43">
        <f t="shared" si="17"/>
        <v>33.291176691582848</v>
      </c>
      <c r="AD129" s="43">
        <f t="shared" si="18"/>
        <v>-2.236693732916978</v>
      </c>
      <c r="AE129" s="43">
        <f t="shared" si="19"/>
        <v>-10.059596348765259</v>
      </c>
      <c r="AF129" s="43">
        <f t="shared" si="20"/>
        <v>-14.739836505236262</v>
      </c>
    </row>
    <row r="130" spans="1:32" x14ac:dyDescent="0.2">
      <c r="A130" s="33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3">
        <f t="shared" si="16"/>
        <v>-13.387096876964321</v>
      </c>
      <c r="AC130" s="43">
        <f t="shared" si="17"/>
        <v>33.291176691582848</v>
      </c>
      <c r="AD130" s="43">
        <f t="shared" si="18"/>
        <v>-2.236693732916978</v>
      </c>
      <c r="AE130" s="43">
        <f t="shared" si="19"/>
        <v>-10.059596348765259</v>
      </c>
      <c r="AF130" s="43">
        <f t="shared" si="20"/>
        <v>-14.739836505236262</v>
      </c>
    </row>
    <row r="131" spans="1:32" x14ac:dyDescent="0.2">
      <c r="A131" s="33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3">
        <f t="shared" si="16"/>
        <v>-13.387096876964321</v>
      </c>
      <c r="AC131" s="43">
        <f t="shared" si="17"/>
        <v>33.291176691582848</v>
      </c>
      <c r="AD131" s="43">
        <f t="shared" si="18"/>
        <v>-2.236693732916978</v>
      </c>
      <c r="AE131" s="43">
        <f t="shared" si="19"/>
        <v>-10.059596348765259</v>
      </c>
      <c r="AF131" s="43">
        <f t="shared" si="20"/>
        <v>-14.739836505236262</v>
      </c>
    </row>
    <row r="132" spans="1:32" x14ac:dyDescent="0.2">
      <c r="A132" s="33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3">
        <f t="shared" si="16"/>
        <v>-13.387096876964321</v>
      </c>
      <c r="AC132" s="43">
        <f t="shared" si="17"/>
        <v>33.291176691582848</v>
      </c>
      <c r="AD132" s="43">
        <f t="shared" si="18"/>
        <v>-2.236693732916978</v>
      </c>
      <c r="AE132" s="43">
        <f t="shared" si="19"/>
        <v>-10.059596348765259</v>
      </c>
      <c r="AF132" s="43">
        <f t="shared" si="20"/>
        <v>-14.739836505236262</v>
      </c>
    </row>
    <row r="133" spans="1:32" x14ac:dyDescent="0.2">
      <c r="A133" s="33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3">
        <f t="shared" si="16"/>
        <v>-13.387096876964321</v>
      </c>
      <c r="AC133" s="43">
        <f t="shared" si="17"/>
        <v>33.291176691582848</v>
      </c>
      <c r="AD133" s="43">
        <f t="shared" si="18"/>
        <v>-2.236693732916978</v>
      </c>
      <c r="AE133" s="43">
        <f t="shared" si="19"/>
        <v>-10.059596348765259</v>
      </c>
      <c r="AF133" s="43">
        <f t="shared" si="20"/>
        <v>-14.739836505236262</v>
      </c>
    </row>
    <row r="134" spans="1:32" x14ac:dyDescent="0.2">
      <c r="A134" s="33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3">
        <f t="shared" si="16"/>
        <v>-13.387096876964321</v>
      </c>
      <c r="AC134" s="43">
        <f t="shared" si="17"/>
        <v>33.291176691582848</v>
      </c>
      <c r="AD134" s="43">
        <f t="shared" si="18"/>
        <v>-2.236693732916978</v>
      </c>
      <c r="AE134" s="43">
        <f t="shared" si="19"/>
        <v>-10.059596348765259</v>
      </c>
      <c r="AF134" s="43">
        <f t="shared" si="20"/>
        <v>-14.739836505236262</v>
      </c>
    </row>
    <row r="135" spans="1:32" x14ac:dyDescent="0.2">
      <c r="A135" s="33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3">
        <f t="shared" ref="AB135:AB166" si="21">AVERAGE(B$7:B$210)</f>
        <v>-13.387096876964321</v>
      </c>
      <c r="AC135" s="43">
        <f t="shared" ref="AC135:AC166" si="22">AVERAGE(C$7:C$210)</f>
        <v>33.291176691582848</v>
      </c>
      <c r="AD135" s="43">
        <f t="shared" ref="AD135:AD166" si="23">AVERAGE(D$7:D$210)</f>
        <v>-2.236693732916978</v>
      </c>
      <c r="AE135" s="43">
        <f t="shared" ref="AE135:AE166" si="24">AVERAGE(E$7:E$210)</f>
        <v>-10.059596348765259</v>
      </c>
      <c r="AF135" s="43">
        <f t="shared" ref="AF135:AF166" si="25">AVERAGE(F$7:F$210)</f>
        <v>-14.739836505236262</v>
      </c>
    </row>
    <row r="136" spans="1:32" x14ac:dyDescent="0.2">
      <c r="A136" s="33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3">
        <f t="shared" si="21"/>
        <v>-13.387096876964321</v>
      </c>
      <c r="AC136" s="43">
        <f t="shared" si="22"/>
        <v>33.291176691582848</v>
      </c>
      <c r="AD136" s="43">
        <f t="shared" si="23"/>
        <v>-2.236693732916978</v>
      </c>
      <c r="AE136" s="43">
        <f t="shared" si="24"/>
        <v>-10.059596348765259</v>
      </c>
      <c r="AF136" s="43">
        <f t="shared" si="25"/>
        <v>-14.739836505236262</v>
      </c>
    </row>
    <row r="137" spans="1:32" x14ac:dyDescent="0.2">
      <c r="A137" s="33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3">
        <f t="shared" si="21"/>
        <v>-13.387096876964321</v>
      </c>
      <c r="AC137" s="43">
        <f t="shared" si="22"/>
        <v>33.291176691582848</v>
      </c>
      <c r="AD137" s="43">
        <f t="shared" si="23"/>
        <v>-2.236693732916978</v>
      </c>
      <c r="AE137" s="43">
        <f t="shared" si="24"/>
        <v>-10.059596348765259</v>
      </c>
      <c r="AF137" s="43">
        <f t="shared" si="25"/>
        <v>-14.739836505236262</v>
      </c>
    </row>
    <row r="138" spans="1:32" x14ac:dyDescent="0.2">
      <c r="A138" s="33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3">
        <f t="shared" si="21"/>
        <v>-13.387096876964321</v>
      </c>
      <c r="AC138" s="43">
        <f t="shared" si="22"/>
        <v>33.291176691582848</v>
      </c>
      <c r="AD138" s="43">
        <f t="shared" si="23"/>
        <v>-2.236693732916978</v>
      </c>
      <c r="AE138" s="43">
        <f t="shared" si="24"/>
        <v>-10.059596348765259</v>
      </c>
      <c r="AF138" s="43">
        <f t="shared" si="25"/>
        <v>-14.739836505236262</v>
      </c>
    </row>
    <row r="139" spans="1:32" x14ac:dyDescent="0.2">
      <c r="A139" s="33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3">
        <f t="shared" si="21"/>
        <v>-13.387096876964321</v>
      </c>
      <c r="AC139" s="43">
        <f t="shared" si="22"/>
        <v>33.291176691582848</v>
      </c>
      <c r="AD139" s="43">
        <f t="shared" si="23"/>
        <v>-2.236693732916978</v>
      </c>
      <c r="AE139" s="43">
        <f t="shared" si="24"/>
        <v>-10.059596348765259</v>
      </c>
      <c r="AF139" s="43">
        <f t="shared" si="25"/>
        <v>-14.739836505236262</v>
      </c>
    </row>
    <row r="140" spans="1:32" x14ac:dyDescent="0.2">
      <c r="A140" s="33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3">
        <f t="shared" si="21"/>
        <v>-13.387096876964321</v>
      </c>
      <c r="AC140" s="43">
        <f t="shared" si="22"/>
        <v>33.291176691582848</v>
      </c>
      <c r="AD140" s="43">
        <f t="shared" si="23"/>
        <v>-2.236693732916978</v>
      </c>
      <c r="AE140" s="43">
        <f t="shared" si="24"/>
        <v>-10.059596348765259</v>
      </c>
      <c r="AF140" s="43">
        <f t="shared" si="25"/>
        <v>-14.739836505236262</v>
      </c>
    </row>
    <row r="141" spans="1:32" x14ac:dyDescent="0.2">
      <c r="A141" s="33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3">
        <f t="shared" si="21"/>
        <v>-13.387096876964321</v>
      </c>
      <c r="AC141" s="43">
        <f t="shared" si="22"/>
        <v>33.291176691582848</v>
      </c>
      <c r="AD141" s="43">
        <f t="shared" si="23"/>
        <v>-2.236693732916978</v>
      </c>
      <c r="AE141" s="43">
        <f t="shared" si="24"/>
        <v>-10.059596348765259</v>
      </c>
      <c r="AF141" s="43">
        <f t="shared" si="25"/>
        <v>-14.739836505236262</v>
      </c>
    </row>
    <row r="142" spans="1:32" x14ac:dyDescent="0.2">
      <c r="A142" s="33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3">
        <f t="shared" si="21"/>
        <v>-13.387096876964321</v>
      </c>
      <c r="AC142" s="43">
        <f t="shared" si="22"/>
        <v>33.291176691582848</v>
      </c>
      <c r="AD142" s="43">
        <f t="shared" si="23"/>
        <v>-2.236693732916978</v>
      </c>
      <c r="AE142" s="43">
        <f t="shared" si="24"/>
        <v>-10.059596348765259</v>
      </c>
      <c r="AF142" s="43">
        <f t="shared" si="25"/>
        <v>-14.739836505236262</v>
      </c>
    </row>
    <row r="143" spans="1:32" x14ac:dyDescent="0.2">
      <c r="A143" s="33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3">
        <f t="shared" si="21"/>
        <v>-13.387096876964321</v>
      </c>
      <c r="AC143" s="43">
        <f t="shared" si="22"/>
        <v>33.291176691582848</v>
      </c>
      <c r="AD143" s="43">
        <f t="shared" si="23"/>
        <v>-2.236693732916978</v>
      </c>
      <c r="AE143" s="43">
        <f t="shared" si="24"/>
        <v>-10.059596348765259</v>
      </c>
      <c r="AF143" s="43">
        <f t="shared" si="25"/>
        <v>-14.739836505236262</v>
      </c>
    </row>
    <row r="144" spans="1:32" x14ac:dyDescent="0.2">
      <c r="A144" s="33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3">
        <f t="shared" si="21"/>
        <v>-13.387096876964321</v>
      </c>
      <c r="AC144" s="43">
        <f t="shared" si="22"/>
        <v>33.291176691582848</v>
      </c>
      <c r="AD144" s="43">
        <f t="shared" si="23"/>
        <v>-2.236693732916978</v>
      </c>
      <c r="AE144" s="43">
        <f t="shared" si="24"/>
        <v>-10.059596348765259</v>
      </c>
      <c r="AF144" s="43">
        <f t="shared" si="25"/>
        <v>-14.739836505236262</v>
      </c>
    </row>
    <row r="145" spans="1:32" x14ac:dyDescent="0.2">
      <c r="A145" s="33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3">
        <f t="shared" si="21"/>
        <v>-13.387096876964321</v>
      </c>
      <c r="AC145" s="43">
        <f t="shared" si="22"/>
        <v>33.291176691582848</v>
      </c>
      <c r="AD145" s="43">
        <f t="shared" si="23"/>
        <v>-2.236693732916978</v>
      </c>
      <c r="AE145" s="43">
        <f t="shared" si="24"/>
        <v>-10.059596348765259</v>
      </c>
      <c r="AF145" s="43">
        <f t="shared" si="25"/>
        <v>-14.739836505236262</v>
      </c>
    </row>
    <row r="146" spans="1:32" x14ac:dyDescent="0.2">
      <c r="A146" s="33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3">
        <f t="shared" si="21"/>
        <v>-13.387096876964321</v>
      </c>
      <c r="AC146" s="43">
        <f t="shared" si="22"/>
        <v>33.291176691582848</v>
      </c>
      <c r="AD146" s="43">
        <f t="shared" si="23"/>
        <v>-2.236693732916978</v>
      </c>
      <c r="AE146" s="43">
        <f t="shared" si="24"/>
        <v>-10.059596348765259</v>
      </c>
      <c r="AF146" s="43">
        <f t="shared" si="25"/>
        <v>-14.739836505236262</v>
      </c>
    </row>
    <row r="147" spans="1:32" x14ac:dyDescent="0.2">
      <c r="A147" s="33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3">
        <f t="shared" si="21"/>
        <v>-13.387096876964321</v>
      </c>
      <c r="AC147" s="43">
        <f t="shared" si="22"/>
        <v>33.291176691582848</v>
      </c>
      <c r="AD147" s="43">
        <f t="shared" si="23"/>
        <v>-2.236693732916978</v>
      </c>
      <c r="AE147" s="43">
        <f t="shared" si="24"/>
        <v>-10.059596348765259</v>
      </c>
      <c r="AF147" s="43">
        <f t="shared" si="25"/>
        <v>-14.739836505236262</v>
      </c>
    </row>
    <row r="148" spans="1:32" x14ac:dyDescent="0.2">
      <c r="A148" s="33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3">
        <f t="shared" si="21"/>
        <v>-13.387096876964321</v>
      </c>
      <c r="AC148" s="43">
        <f t="shared" si="22"/>
        <v>33.291176691582848</v>
      </c>
      <c r="AD148" s="43">
        <f t="shared" si="23"/>
        <v>-2.236693732916978</v>
      </c>
      <c r="AE148" s="43">
        <f t="shared" si="24"/>
        <v>-10.059596348765259</v>
      </c>
      <c r="AF148" s="43">
        <f t="shared" si="25"/>
        <v>-14.739836505236262</v>
      </c>
    </row>
    <row r="149" spans="1:32" x14ac:dyDescent="0.2">
      <c r="A149" s="33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3">
        <f t="shared" si="21"/>
        <v>-13.387096876964321</v>
      </c>
      <c r="AC149" s="43">
        <f t="shared" si="22"/>
        <v>33.291176691582848</v>
      </c>
      <c r="AD149" s="43">
        <f t="shared" si="23"/>
        <v>-2.236693732916978</v>
      </c>
      <c r="AE149" s="43">
        <f t="shared" si="24"/>
        <v>-10.059596348765259</v>
      </c>
      <c r="AF149" s="43">
        <f t="shared" si="25"/>
        <v>-14.739836505236262</v>
      </c>
    </row>
    <row r="150" spans="1:32" x14ac:dyDescent="0.2">
      <c r="A150" s="33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3">
        <f t="shared" si="21"/>
        <v>-13.387096876964321</v>
      </c>
      <c r="AC150" s="43">
        <f t="shared" si="22"/>
        <v>33.291176691582848</v>
      </c>
      <c r="AD150" s="43">
        <f t="shared" si="23"/>
        <v>-2.236693732916978</v>
      </c>
      <c r="AE150" s="43">
        <f t="shared" si="24"/>
        <v>-10.059596348765259</v>
      </c>
      <c r="AF150" s="43">
        <f t="shared" si="25"/>
        <v>-14.739836505236262</v>
      </c>
    </row>
    <row r="151" spans="1:32" x14ac:dyDescent="0.2">
      <c r="A151" s="33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3">
        <f t="shared" si="21"/>
        <v>-13.387096876964321</v>
      </c>
      <c r="AC151" s="43">
        <f t="shared" si="22"/>
        <v>33.291176691582848</v>
      </c>
      <c r="AD151" s="43">
        <f t="shared" si="23"/>
        <v>-2.236693732916978</v>
      </c>
      <c r="AE151" s="43">
        <f t="shared" si="24"/>
        <v>-10.059596348765259</v>
      </c>
      <c r="AF151" s="43">
        <f t="shared" si="25"/>
        <v>-14.739836505236262</v>
      </c>
    </row>
    <row r="152" spans="1:32" x14ac:dyDescent="0.2">
      <c r="A152" s="33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3">
        <f t="shared" si="21"/>
        <v>-13.387096876964321</v>
      </c>
      <c r="AC152" s="43">
        <f t="shared" si="22"/>
        <v>33.291176691582848</v>
      </c>
      <c r="AD152" s="43">
        <f t="shared" si="23"/>
        <v>-2.236693732916978</v>
      </c>
      <c r="AE152" s="43">
        <f t="shared" si="24"/>
        <v>-10.059596348765259</v>
      </c>
      <c r="AF152" s="43">
        <f t="shared" si="25"/>
        <v>-14.739836505236262</v>
      </c>
    </row>
    <row r="153" spans="1:32" x14ac:dyDescent="0.2">
      <c r="A153" s="33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3">
        <f t="shared" si="21"/>
        <v>-13.387096876964321</v>
      </c>
      <c r="AC153" s="43">
        <f t="shared" si="22"/>
        <v>33.291176691582848</v>
      </c>
      <c r="AD153" s="43">
        <f t="shared" si="23"/>
        <v>-2.236693732916978</v>
      </c>
      <c r="AE153" s="43">
        <f t="shared" si="24"/>
        <v>-10.059596348765259</v>
      </c>
      <c r="AF153" s="43">
        <f t="shared" si="25"/>
        <v>-14.739836505236262</v>
      </c>
    </row>
    <row r="154" spans="1:32" x14ac:dyDescent="0.2">
      <c r="A154" s="33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3">
        <f t="shared" si="21"/>
        <v>-13.387096876964321</v>
      </c>
      <c r="AC154" s="43">
        <f t="shared" si="22"/>
        <v>33.291176691582848</v>
      </c>
      <c r="AD154" s="43">
        <f t="shared" si="23"/>
        <v>-2.236693732916978</v>
      </c>
      <c r="AE154" s="43">
        <f t="shared" si="24"/>
        <v>-10.059596348765259</v>
      </c>
      <c r="AF154" s="43">
        <f t="shared" si="25"/>
        <v>-14.739836505236262</v>
      </c>
    </row>
    <row r="155" spans="1:32" x14ac:dyDescent="0.2">
      <c r="A155" s="33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3">
        <f t="shared" si="21"/>
        <v>-13.387096876964321</v>
      </c>
      <c r="AC155" s="43">
        <f t="shared" si="22"/>
        <v>33.291176691582848</v>
      </c>
      <c r="AD155" s="43">
        <f t="shared" si="23"/>
        <v>-2.236693732916978</v>
      </c>
      <c r="AE155" s="43">
        <f t="shared" si="24"/>
        <v>-10.059596348765259</v>
      </c>
      <c r="AF155" s="43">
        <f t="shared" si="25"/>
        <v>-14.739836505236262</v>
      </c>
    </row>
    <row r="156" spans="1:32" x14ac:dyDescent="0.2">
      <c r="A156" s="33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3">
        <f t="shared" si="21"/>
        <v>-13.387096876964321</v>
      </c>
      <c r="AC156" s="43">
        <f t="shared" si="22"/>
        <v>33.291176691582848</v>
      </c>
      <c r="AD156" s="43">
        <f t="shared" si="23"/>
        <v>-2.236693732916978</v>
      </c>
      <c r="AE156" s="43">
        <f t="shared" si="24"/>
        <v>-10.059596348765259</v>
      </c>
      <c r="AF156" s="43">
        <f t="shared" si="25"/>
        <v>-14.739836505236262</v>
      </c>
    </row>
    <row r="157" spans="1:32" x14ac:dyDescent="0.2">
      <c r="A157" s="33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3">
        <f t="shared" si="21"/>
        <v>-13.387096876964321</v>
      </c>
      <c r="AC157" s="43">
        <f t="shared" si="22"/>
        <v>33.291176691582848</v>
      </c>
      <c r="AD157" s="43">
        <f t="shared" si="23"/>
        <v>-2.236693732916978</v>
      </c>
      <c r="AE157" s="43">
        <f t="shared" si="24"/>
        <v>-10.059596348765259</v>
      </c>
      <c r="AF157" s="43">
        <f t="shared" si="25"/>
        <v>-14.739836505236262</v>
      </c>
    </row>
    <row r="158" spans="1:32" x14ac:dyDescent="0.2">
      <c r="A158" s="33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3">
        <f t="shared" si="21"/>
        <v>-13.387096876964321</v>
      </c>
      <c r="AC158" s="43">
        <f t="shared" si="22"/>
        <v>33.291176691582848</v>
      </c>
      <c r="AD158" s="43">
        <f t="shared" si="23"/>
        <v>-2.236693732916978</v>
      </c>
      <c r="AE158" s="43">
        <f t="shared" si="24"/>
        <v>-10.059596348765259</v>
      </c>
      <c r="AF158" s="43">
        <f t="shared" si="25"/>
        <v>-14.739836505236262</v>
      </c>
    </row>
    <row r="159" spans="1:32" x14ac:dyDescent="0.2">
      <c r="A159" s="33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3">
        <f t="shared" si="21"/>
        <v>-13.387096876964321</v>
      </c>
      <c r="AC159" s="43">
        <f t="shared" si="22"/>
        <v>33.291176691582848</v>
      </c>
      <c r="AD159" s="43">
        <f t="shared" si="23"/>
        <v>-2.236693732916978</v>
      </c>
      <c r="AE159" s="43">
        <f t="shared" si="24"/>
        <v>-10.059596348765259</v>
      </c>
      <c r="AF159" s="43">
        <f t="shared" si="25"/>
        <v>-14.739836505236262</v>
      </c>
    </row>
    <row r="160" spans="1:32" x14ac:dyDescent="0.2">
      <c r="A160" s="33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3">
        <f t="shared" si="21"/>
        <v>-13.387096876964321</v>
      </c>
      <c r="AC160" s="43">
        <f t="shared" si="22"/>
        <v>33.291176691582848</v>
      </c>
      <c r="AD160" s="43">
        <f t="shared" si="23"/>
        <v>-2.236693732916978</v>
      </c>
      <c r="AE160" s="43">
        <f t="shared" si="24"/>
        <v>-10.059596348765259</v>
      </c>
      <c r="AF160" s="43">
        <f t="shared" si="25"/>
        <v>-14.739836505236262</v>
      </c>
    </row>
    <row r="161" spans="1:32" x14ac:dyDescent="0.2">
      <c r="A161" s="33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3">
        <f t="shared" si="21"/>
        <v>-13.387096876964321</v>
      </c>
      <c r="AC161" s="43">
        <f t="shared" si="22"/>
        <v>33.291176691582848</v>
      </c>
      <c r="AD161" s="43">
        <f t="shared" si="23"/>
        <v>-2.236693732916978</v>
      </c>
      <c r="AE161" s="43">
        <f t="shared" si="24"/>
        <v>-10.059596348765259</v>
      </c>
      <c r="AF161" s="43">
        <f t="shared" si="25"/>
        <v>-14.739836505236262</v>
      </c>
    </row>
    <row r="162" spans="1:32" x14ac:dyDescent="0.2">
      <c r="A162" s="33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3">
        <f t="shared" si="21"/>
        <v>-13.387096876964321</v>
      </c>
      <c r="AC162" s="43">
        <f t="shared" si="22"/>
        <v>33.291176691582848</v>
      </c>
      <c r="AD162" s="43">
        <f t="shared" si="23"/>
        <v>-2.236693732916978</v>
      </c>
      <c r="AE162" s="43">
        <f t="shared" si="24"/>
        <v>-10.059596348765259</v>
      </c>
      <c r="AF162" s="43">
        <f t="shared" si="25"/>
        <v>-14.739836505236262</v>
      </c>
    </row>
    <row r="163" spans="1:32" x14ac:dyDescent="0.2">
      <c r="A163" s="33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3">
        <f t="shared" si="21"/>
        <v>-13.387096876964321</v>
      </c>
      <c r="AC163" s="43">
        <f t="shared" si="22"/>
        <v>33.291176691582848</v>
      </c>
      <c r="AD163" s="43">
        <f t="shared" si="23"/>
        <v>-2.236693732916978</v>
      </c>
      <c r="AE163" s="43">
        <f t="shared" si="24"/>
        <v>-10.059596348765259</v>
      </c>
      <c r="AF163" s="43">
        <f t="shared" si="25"/>
        <v>-14.739836505236262</v>
      </c>
    </row>
    <row r="164" spans="1:32" x14ac:dyDescent="0.2">
      <c r="A164" s="33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3">
        <f t="shared" si="21"/>
        <v>-13.387096876964321</v>
      </c>
      <c r="AC164" s="43">
        <f t="shared" si="22"/>
        <v>33.291176691582848</v>
      </c>
      <c r="AD164" s="43">
        <f t="shared" si="23"/>
        <v>-2.236693732916978</v>
      </c>
      <c r="AE164" s="43">
        <f t="shared" si="24"/>
        <v>-10.059596348765259</v>
      </c>
      <c r="AF164" s="43">
        <f t="shared" si="25"/>
        <v>-14.739836505236262</v>
      </c>
    </row>
    <row r="165" spans="1:32" x14ac:dyDescent="0.2">
      <c r="A165" s="33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3">
        <f t="shared" si="21"/>
        <v>-13.387096876964321</v>
      </c>
      <c r="AC165" s="43">
        <f t="shared" si="22"/>
        <v>33.291176691582848</v>
      </c>
      <c r="AD165" s="43">
        <f t="shared" si="23"/>
        <v>-2.236693732916978</v>
      </c>
      <c r="AE165" s="43">
        <f t="shared" si="24"/>
        <v>-10.059596348765259</v>
      </c>
      <c r="AF165" s="43">
        <f t="shared" si="25"/>
        <v>-14.739836505236262</v>
      </c>
    </row>
    <row r="166" spans="1:32" x14ac:dyDescent="0.2">
      <c r="A166" s="33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3">
        <f t="shared" si="21"/>
        <v>-13.387096876964321</v>
      </c>
      <c r="AC166" s="43">
        <f t="shared" si="22"/>
        <v>33.291176691582848</v>
      </c>
      <c r="AD166" s="43">
        <f t="shared" si="23"/>
        <v>-2.236693732916978</v>
      </c>
      <c r="AE166" s="43">
        <f t="shared" si="24"/>
        <v>-10.059596348765259</v>
      </c>
      <c r="AF166" s="43">
        <f t="shared" si="25"/>
        <v>-14.739836505236262</v>
      </c>
    </row>
    <row r="167" spans="1:32" x14ac:dyDescent="0.2">
      <c r="A167" s="33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3">
        <f t="shared" ref="AB167:AB193" si="26">AVERAGE(B$7:B$210)</f>
        <v>-13.387096876964321</v>
      </c>
      <c r="AC167" s="43">
        <f t="shared" ref="AC167:AC193" si="27">AVERAGE(C$7:C$210)</f>
        <v>33.291176691582848</v>
      </c>
      <c r="AD167" s="43">
        <f t="shared" ref="AD167:AD193" si="28">AVERAGE(D$7:D$210)</f>
        <v>-2.236693732916978</v>
      </c>
      <c r="AE167" s="43">
        <f t="shared" ref="AE167:AE193" si="29">AVERAGE(E$7:E$210)</f>
        <v>-10.059596348765259</v>
      </c>
      <c r="AF167" s="43">
        <f t="shared" ref="AF167:AF193" si="30">AVERAGE(F$7:F$210)</f>
        <v>-14.739836505236262</v>
      </c>
    </row>
    <row r="168" spans="1:32" x14ac:dyDescent="0.2">
      <c r="A168" s="33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3">
        <f t="shared" si="26"/>
        <v>-13.387096876964321</v>
      </c>
      <c r="AC168" s="43">
        <f t="shared" si="27"/>
        <v>33.291176691582848</v>
      </c>
      <c r="AD168" s="43">
        <f t="shared" si="28"/>
        <v>-2.236693732916978</v>
      </c>
      <c r="AE168" s="43">
        <f t="shared" si="29"/>
        <v>-10.059596348765259</v>
      </c>
      <c r="AF168" s="43">
        <f t="shared" si="30"/>
        <v>-14.739836505236262</v>
      </c>
    </row>
    <row r="169" spans="1:32" x14ac:dyDescent="0.2">
      <c r="A169" s="33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3">
        <f t="shared" si="26"/>
        <v>-13.387096876964321</v>
      </c>
      <c r="AC169" s="43">
        <f t="shared" si="27"/>
        <v>33.291176691582848</v>
      </c>
      <c r="AD169" s="43">
        <f t="shared" si="28"/>
        <v>-2.236693732916978</v>
      </c>
      <c r="AE169" s="43">
        <f t="shared" si="29"/>
        <v>-10.059596348765259</v>
      </c>
      <c r="AF169" s="43">
        <f t="shared" si="30"/>
        <v>-14.739836505236262</v>
      </c>
    </row>
    <row r="170" spans="1:32" x14ac:dyDescent="0.2">
      <c r="A170" s="33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3">
        <f t="shared" si="26"/>
        <v>-13.387096876964321</v>
      </c>
      <c r="AC170" s="43">
        <f t="shared" si="27"/>
        <v>33.291176691582848</v>
      </c>
      <c r="AD170" s="43">
        <f t="shared" si="28"/>
        <v>-2.236693732916978</v>
      </c>
      <c r="AE170" s="43">
        <f t="shared" si="29"/>
        <v>-10.059596348765259</v>
      </c>
      <c r="AF170" s="43">
        <f t="shared" si="30"/>
        <v>-14.739836505236262</v>
      </c>
    </row>
    <row r="171" spans="1:32" x14ac:dyDescent="0.2">
      <c r="A171" s="33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3">
        <f t="shared" si="26"/>
        <v>-13.387096876964321</v>
      </c>
      <c r="AC171" s="43">
        <f t="shared" si="27"/>
        <v>33.291176691582848</v>
      </c>
      <c r="AD171" s="43">
        <f t="shared" si="28"/>
        <v>-2.236693732916978</v>
      </c>
      <c r="AE171" s="43">
        <f t="shared" si="29"/>
        <v>-10.059596348765259</v>
      </c>
      <c r="AF171" s="43">
        <f t="shared" si="30"/>
        <v>-14.739836505236262</v>
      </c>
    </row>
    <row r="172" spans="1:32" x14ac:dyDescent="0.2">
      <c r="A172" s="33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3">
        <f t="shared" si="26"/>
        <v>-13.387096876964321</v>
      </c>
      <c r="AC172" s="43">
        <f t="shared" si="27"/>
        <v>33.291176691582848</v>
      </c>
      <c r="AD172" s="43">
        <f t="shared" si="28"/>
        <v>-2.236693732916978</v>
      </c>
      <c r="AE172" s="43">
        <f t="shared" si="29"/>
        <v>-10.059596348765259</v>
      </c>
      <c r="AF172" s="43">
        <f t="shared" si="30"/>
        <v>-14.739836505236262</v>
      </c>
    </row>
    <row r="173" spans="1:32" x14ac:dyDescent="0.2">
      <c r="A173" s="33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3">
        <f t="shared" si="26"/>
        <v>-13.387096876964321</v>
      </c>
      <c r="AC173" s="43">
        <f t="shared" si="27"/>
        <v>33.291176691582848</v>
      </c>
      <c r="AD173" s="43">
        <f t="shared" si="28"/>
        <v>-2.236693732916978</v>
      </c>
      <c r="AE173" s="43">
        <f t="shared" si="29"/>
        <v>-10.059596348765259</v>
      </c>
      <c r="AF173" s="43">
        <f t="shared" si="30"/>
        <v>-14.739836505236262</v>
      </c>
    </row>
    <row r="174" spans="1:32" x14ac:dyDescent="0.2">
      <c r="A174" s="33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3">
        <f t="shared" si="26"/>
        <v>-13.387096876964321</v>
      </c>
      <c r="AC174" s="43">
        <f t="shared" si="27"/>
        <v>33.291176691582848</v>
      </c>
      <c r="AD174" s="43">
        <f t="shared" si="28"/>
        <v>-2.236693732916978</v>
      </c>
      <c r="AE174" s="43">
        <f t="shared" si="29"/>
        <v>-10.059596348765259</v>
      </c>
      <c r="AF174" s="43">
        <f t="shared" si="30"/>
        <v>-14.739836505236262</v>
      </c>
    </row>
    <row r="175" spans="1:32" x14ac:dyDescent="0.2">
      <c r="A175" s="33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3">
        <f t="shared" si="26"/>
        <v>-13.387096876964321</v>
      </c>
      <c r="AC175" s="43">
        <f t="shared" si="27"/>
        <v>33.291176691582848</v>
      </c>
      <c r="AD175" s="43">
        <f t="shared" si="28"/>
        <v>-2.236693732916978</v>
      </c>
      <c r="AE175" s="43">
        <f t="shared" si="29"/>
        <v>-10.059596348765259</v>
      </c>
      <c r="AF175" s="43">
        <f t="shared" si="30"/>
        <v>-14.739836505236262</v>
      </c>
    </row>
    <row r="176" spans="1:32" x14ac:dyDescent="0.2">
      <c r="A176" s="33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3">
        <f t="shared" si="26"/>
        <v>-13.387096876964321</v>
      </c>
      <c r="AC176" s="43">
        <f t="shared" si="27"/>
        <v>33.291176691582848</v>
      </c>
      <c r="AD176" s="43">
        <f t="shared" si="28"/>
        <v>-2.236693732916978</v>
      </c>
      <c r="AE176" s="43">
        <f t="shared" si="29"/>
        <v>-10.059596348765259</v>
      </c>
      <c r="AF176" s="43">
        <f t="shared" si="30"/>
        <v>-14.739836505236262</v>
      </c>
    </row>
    <row r="177" spans="1:32" x14ac:dyDescent="0.2">
      <c r="A177" s="33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3">
        <f t="shared" si="26"/>
        <v>-13.387096876964321</v>
      </c>
      <c r="AC177" s="43">
        <f t="shared" si="27"/>
        <v>33.291176691582848</v>
      </c>
      <c r="AD177" s="43">
        <f t="shared" si="28"/>
        <v>-2.236693732916978</v>
      </c>
      <c r="AE177" s="43">
        <f t="shared" si="29"/>
        <v>-10.059596348765259</v>
      </c>
      <c r="AF177" s="43">
        <f t="shared" si="30"/>
        <v>-14.739836505236262</v>
      </c>
    </row>
    <row r="178" spans="1:32" x14ac:dyDescent="0.2">
      <c r="A178" s="33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3">
        <f t="shared" si="26"/>
        <v>-13.387096876964321</v>
      </c>
      <c r="AC178" s="43">
        <f t="shared" si="27"/>
        <v>33.291176691582848</v>
      </c>
      <c r="AD178" s="43">
        <f t="shared" si="28"/>
        <v>-2.236693732916978</v>
      </c>
      <c r="AE178" s="43">
        <f t="shared" si="29"/>
        <v>-10.059596348765259</v>
      </c>
      <c r="AF178" s="43">
        <f t="shared" si="30"/>
        <v>-14.739836505236262</v>
      </c>
    </row>
    <row r="179" spans="1:32" x14ac:dyDescent="0.2">
      <c r="A179" s="33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3">
        <f t="shared" si="26"/>
        <v>-13.387096876964321</v>
      </c>
      <c r="AC179" s="43">
        <f t="shared" si="27"/>
        <v>33.291176691582848</v>
      </c>
      <c r="AD179" s="43">
        <f t="shared" si="28"/>
        <v>-2.236693732916978</v>
      </c>
      <c r="AE179" s="43">
        <f t="shared" si="29"/>
        <v>-10.059596348765259</v>
      </c>
      <c r="AF179" s="43">
        <f t="shared" si="30"/>
        <v>-14.739836505236262</v>
      </c>
    </row>
    <row r="180" spans="1:32" x14ac:dyDescent="0.2">
      <c r="A180" s="33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3">
        <f t="shared" si="26"/>
        <v>-13.387096876964321</v>
      </c>
      <c r="AC180" s="43">
        <f t="shared" si="27"/>
        <v>33.291176691582848</v>
      </c>
      <c r="AD180" s="43">
        <f t="shared" si="28"/>
        <v>-2.236693732916978</v>
      </c>
      <c r="AE180" s="43">
        <f t="shared" si="29"/>
        <v>-10.059596348765259</v>
      </c>
      <c r="AF180" s="43">
        <f t="shared" si="30"/>
        <v>-14.739836505236262</v>
      </c>
    </row>
    <row r="181" spans="1:32" x14ac:dyDescent="0.2">
      <c r="A181" s="33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3">
        <f t="shared" si="26"/>
        <v>-13.387096876964321</v>
      </c>
      <c r="AC181" s="43">
        <f t="shared" si="27"/>
        <v>33.291176691582848</v>
      </c>
      <c r="AD181" s="43">
        <f t="shared" si="28"/>
        <v>-2.236693732916978</v>
      </c>
      <c r="AE181" s="43">
        <f t="shared" si="29"/>
        <v>-10.059596348765259</v>
      </c>
      <c r="AF181" s="43">
        <f t="shared" si="30"/>
        <v>-14.739836505236262</v>
      </c>
    </row>
    <row r="182" spans="1:32" x14ac:dyDescent="0.2">
      <c r="A182" s="33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3">
        <f t="shared" si="26"/>
        <v>-13.387096876964321</v>
      </c>
      <c r="AC182" s="43">
        <f t="shared" si="27"/>
        <v>33.291176691582848</v>
      </c>
      <c r="AD182" s="43">
        <f t="shared" si="28"/>
        <v>-2.236693732916978</v>
      </c>
      <c r="AE182" s="43">
        <f t="shared" si="29"/>
        <v>-10.059596348765259</v>
      </c>
      <c r="AF182" s="43">
        <f t="shared" si="30"/>
        <v>-14.739836505236262</v>
      </c>
    </row>
    <row r="183" spans="1:32" x14ac:dyDescent="0.2">
      <c r="A183" s="33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3">
        <f t="shared" si="26"/>
        <v>-13.387096876964321</v>
      </c>
      <c r="AC183" s="43">
        <f t="shared" si="27"/>
        <v>33.291176691582848</v>
      </c>
      <c r="AD183" s="43">
        <f t="shared" si="28"/>
        <v>-2.236693732916978</v>
      </c>
      <c r="AE183" s="43">
        <f t="shared" si="29"/>
        <v>-10.059596348765259</v>
      </c>
      <c r="AF183" s="43">
        <f t="shared" si="30"/>
        <v>-14.739836505236262</v>
      </c>
    </row>
    <row r="184" spans="1:32" x14ac:dyDescent="0.2">
      <c r="A184" s="33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3">
        <f t="shared" si="26"/>
        <v>-13.387096876964321</v>
      </c>
      <c r="AC184" s="43">
        <f t="shared" si="27"/>
        <v>33.291176691582848</v>
      </c>
      <c r="AD184" s="43">
        <f t="shared" si="28"/>
        <v>-2.236693732916978</v>
      </c>
      <c r="AE184" s="43">
        <f t="shared" si="29"/>
        <v>-10.059596348765259</v>
      </c>
      <c r="AF184" s="43">
        <f t="shared" si="30"/>
        <v>-14.739836505236262</v>
      </c>
    </row>
    <row r="185" spans="1:32" x14ac:dyDescent="0.2">
      <c r="A185" s="33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3">
        <f t="shared" si="26"/>
        <v>-13.387096876964321</v>
      </c>
      <c r="AC185" s="43">
        <f t="shared" si="27"/>
        <v>33.291176691582848</v>
      </c>
      <c r="AD185" s="43">
        <f t="shared" si="28"/>
        <v>-2.236693732916978</v>
      </c>
      <c r="AE185" s="43">
        <f t="shared" si="29"/>
        <v>-10.059596348765259</v>
      </c>
      <c r="AF185" s="43">
        <f t="shared" si="30"/>
        <v>-14.739836505236262</v>
      </c>
    </row>
    <row r="186" spans="1:32" x14ac:dyDescent="0.2">
      <c r="A186" s="33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3">
        <f t="shared" si="26"/>
        <v>-13.387096876964321</v>
      </c>
      <c r="AC186" s="43">
        <f t="shared" si="27"/>
        <v>33.291176691582848</v>
      </c>
      <c r="AD186" s="43">
        <f t="shared" si="28"/>
        <v>-2.236693732916978</v>
      </c>
      <c r="AE186" s="43">
        <f t="shared" si="29"/>
        <v>-10.059596348765259</v>
      </c>
      <c r="AF186" s="43">
        <f t="shared" si="30"/>
        <v>-14.739836505236262</v>
      </c>
    </row>
    <row r="187" spans="1:32" x14ac:dyDescent="0.2">
      <c r="A187" s="33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3">
        <f t="shared" si="26"/>
        <v>-13.387096876964321</v>
      </c>
      <c r="AC187" s="43">
        <f t="shared" si="27"/>
        <v>33.291176691582848</v>
      </c>
      <c r="AD187" s="43">
        <f t="shared" si="28"/>
        <v>-2.236693732916978</v>
      </c>
      <c r="AE187" s="43">
        <f t="shared" si="29"/>
        <v>-10.059596348765259</v>
      </c>
      <c r="AF187" s="43">
        <f t="shared" si="30"/>
        <v>-14.739836505236262</v>
      </c>
    </row>
    <row r="188" spans="1:32" x14ac:dyDescent="0.2">
      <c r="A188" s="33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3">
        <f t="shared" si="26"/>
        <v>-13.387096876964321</v>
      </c>
      <c r="AC188" s="43">
        <f t="shared" si="27"/>
        <v>33.291176691582848</v>
      </c>
      <c r="AD188" s="43">
        <f t="shared" si="28"/>
        <v>-2.236693732916978</v>
      </c>
      <c r="AE188" s="43">
        <f t="shared" si="29"/>
        <v>-10.059596348765259</v>
      </c>
      <c r="AF188" s="43">
        <f t="shared" si="30"/>
        <v>-14.739836505236262</v>
      </c>
    </row>
    <row r="189" spans="1:32" x14ac:dyDescent="0.2">
      <c r="A189" s="33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3">
        <f t="shared" si="26"/>
        <v>-13.387096876964321</v>
      </c>
      <c r="AC189" s="43">
        <f t="shared" si="27"/>
        <v>33.291176691582848</v>
      </c>
      <c r="AD189" s="43">
        <f t="shared" si="28"/>
        <v>-2.236693732916978</v>
      </c>
      <c r="AE189" s="43">
        <f t="shared" si="29"/>
        <v>-10.059596348765259</v>
      </c>
      <c r="AF189" s="43">
        <f t="shared" si="30"/>
        <v>-14.739836505236262</v>
      </c>
    </row>
    <row r="190" spans="1:32" x14ac:dyDescent="0.2">
      <c r="A190" s="33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3">
        <f t="shared" si="26"/>
        <v>-13.387096876964321</v>
      </c>
      <c r="AC190" s="43">
        <f t="shared" si="27"/>
        <v>33.291176691582848</v>
      </c>
      <c r="AD190" s="43">
        <f t="shared" si="28"/>
        <v>-2.236693732916978</v>
      </c>
      <c r="AE190" s="43">
        <f t="shared" si="29"/>
        <v>-10.059596348765259</v>
      </c>
      <c r="AF190" s="43">
        <f t="shared" si="30"/>
        <v>-14.739836505236262</v>
      </c>
    </row>
    <row r="191" spans="1:32" x14ac:dyDescent="0.2">
      <c r="A191" s="33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3">
        <f t="shared" si="26"/>
        <v>-13.387096876964321</v>
      </c>
      <c r="AC191" s="43">
        <f t="shared" si="27"/>
        <v>33.291176691582848</v>
      </c>
      <c r="AD191" s="43">
        <f t="shared" si="28"/>
        <v>-2.236693732916978</v>
      </c>
      <c r="AE191" s="43">
        <f t="shared" si="29"/>
        <v>-10.059596348765259</v>
      </c>
      <c r="AF191" s="43">
        <f t="shared" si="30"/>
        <v>-14.739836505236262</v>
      </c>
    </row>
    <row r="192" spans="1:32" x14ac:dyDescent="0.2">
      <c r="A192" s="33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3">
        <f t="shared" si="26"/>
        <v>-13.387096876964321</v>
      </c>
      <c r="AC192" s="43">
        <f t="shared" si="27"/>
        <v>33.291176691582848</v>
      </c>
      <c r="AD192" s="43">
        <f t="shared" si="28"/>
        <v>-2.236693732916978</v>
      </c>
      <c r="AE192" s="43">
        <f t="shared" si="29"/>
        <v>-10.059596348765259</v>
      </c>
      <c r="AF192" s="43">
        <f t="shared" si="30"/>
        <v>-14.739836505236262</v>
      </c>
    </row>
    <row r="193" spans="1:32" x14ac:dyDescent="0.2">
      <c r="A193" s="33">
        <v>43301</v>
      </c>
      <c r="B193" s="44">
        <v>-7.275136907745491</v>
      </c>
      <c r="C193" s="45">
        <v>4.710808788743055</v>
      </c>
      <c r="D193" s="45">
        <v>-2.7687866924990443</v>
      </c>
      <c r="E193" s="45">
        <v>-8.6178858163481422</v>
      </c>
      <c r="F193" s="45">
        <v>-5.8431545513339334</v>
      </c>
      <c r="AB193" s="43">
        <f t="shared" si="26"/>
        <v>-13.387096876964321</v>
      </c>
      <c r="AC193" s="43">
        <f t="shared" si="27"/>
        <v>33.291176691582848</v>
      </c>
      <c r="AD193" s="43">
        <f t="shared" si="28"/>
        <v>-2.236693732916978</v>
      </c>
      <c r="AE193" s="43">
        <f t="shared" si="29"/>
        <v>-10.059596348765259</v>
      </c>
      <c r="AF193" s="43">
        <f t="shared" si="30"/>
        <v>-14.739836505236262</v>
      </c>
    </row>
    <row r="194" spans="1:32" x14ac:dyDescent="0.2">
      <c r="A194" s="33">
        <v>43332</v>
      </c>
      <c r="B194" s="44">
        <v>-15.205869884740396</v>
      </c>
      <c r="C194" s="45">
        <v>13.141067889264136</v>
      </c>
      <c r="D194" s="45">
        <v>-5.3365199986108962</v>
      </c>
      <c r="E194" s="45">
        <v>-5.4696717545128744</v>
      </c>
      <c r="F194" s="45">
        <v>-9.788282381782075</v>
      </c>
      <c r="AB194" s="43">
        <f t="shared" ref="AB194:AB210" si="31">AVERAGE(B$7:B$210)</f>
        <v>-13.387096876964321</v>
      </c>
      <c r="AC194" s="43">
        <f t="shared" ref="AC194:AC210" si="32">AVERAGE(C$7:C$210)</f>
        <v>33.291176691582848</v>
      </c>
      <c r="AD194" s="43">
        <f t="shared" ref="AD194:AD210" si="33">AVERAGE(D$7:D$210)</f>
        <v>-2.236693732916978</v>
      </c>
      <c r="AE194" s="43">
        <f t="shared" ref="AE194:AE210" si="34">AVERAGE(E$7:E$210)</f>
        <v>-10.059596348765259</v>
      </c>
      <c r="AF194" s="43">
        <f t="shared" ref="AF194:AF210" si="35">AVERAGE(F$7:F$210)</f>
        <v>-14.739836505236262</v>
      </c>
    </row>
    <row r="195" spans="1:32" x14ac:dyDescent="0.2">
      <c r="A195" s="33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3">
        <f t="shared" si="31"/>
        <v>-13.387096876964321</v>
      </c>
      <c r="AC195" s="43">
        <f t="shared" si="32"/>
        <v>33.291176691582848</v>
      </c>
      <c r="AD195" s="43">
        <f t="shared" si="33"/>
        <v>-2.236693732916978</v>
      </c>
      <c r="AE195" s="43">
        <f t="shared" si="34"/>
        <v>-10.059596348765259</v>
      </c>
      <c r="AF195" s="43">
        <f t="shared" si="35"/>
        <v>-14.739836505236262</v>
      </c>
    </row>
    <row r="196" spans="1:32" x14ac:dyDescent="0.2">
      <c r="A196" s="33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3">
        <f t="shared" si="31"/>
        <v>-13.387096876964321</v>
      </c>
      <c r="AC196" s="43">
        <f t="shared" si="32"/>
        <v>33.291176691582848</v>
      </c>
      <c r="AD196" s="43">
        <f t="shared" si="33"/>
        <v>-2.236693732916978</v>
      </c>
      <c r="AE196" s="43">
        <f t="shared" si="34"/>
        <v>-10.059596348765259</v>
      </c>
      <c r="AF196" s="43">
        <f t="shared" si="35"/>
        <v>-14.739836505236262</v>
      </c>
    </row>
    <row r="197" spans="1:32" x14ac:dyDescent="0.2">
      <c r="A197" s="33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3">
        <f t="shared" si="31"/>
        <v>-13.387096876964321</v>
      </c>
      <c r="AC197" s="43">
        <f t="shared" si="32"/>
        <v>33.291176691582848</v>
      </c>
      <c r="AD197" s="43">
        <f t="shared" si="33"/>
        <v>-2.236693732916978</v>
      </c>
      <c r="AE197" s="43">
        <f t="shared" si="34"/>
        <v>-10.059596348765259</v>
      </c>
      <c r="AF197" s="43">
        <f t="shared" si="35"/>
        <v>-14.739836505236262</v>
      </c>
    </row>
    <row r="198" spans="1:32" x14ac:dyDescent="0.2">
      <c r="A198" s="33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3">
        <f t="shared" si="31"/>
        <v>-13.387096876964321</v>
      </c>
      <c r="AC198" s="43">
        <f t="shared" si="32"/>
        <v>33.291176691582848</v>
      </c>
      <c r="AD198" s="43">
        <f t="shared" si="33"/>
        <v>-2.236693732916978</v>
      </c>
      <c r="AE198" s="43">
        <f t="shared" si="34"/>
        <v>-10.059596348765259</v>
      </c>
      <c r="AF198" s="43">
        <f t="shared" si="35"/>
        <v>-14.739836505236262</v>
      </c>
    </row>
    <row r="199" spans="1:32" x14ac:dyDescent="0.2">
      <c r="A199" s="33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3">
        <f t="shared" si="31"/>
        <v>-13.387096876964321</v>
      </c>
      <c r="AC199" s="43">
        <f t="shared" si="32"/>
        <v>33.291176691582848</v>
      </c>
      <c r="AD199" s="43">
        <f t="shared" si="33"/>
        <v>-2.236693732916978</v>
      </c>
      <c r="AE199" s="43">
        <f t="shared" si="34"/>
        <v>-10.059596348765259</v>
      </c>
      <c r="AF199" s="43">
        <f t="shared" si="35"/>
        <v>-14.739836505236262</v>
      </c>
    </row>
    <row r="200" spans="1:32" x14ac:dyDescent="0.2">
      <c r="A200" s="33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3">
        <f t="shared" si="31"/>
        <v>-13.387096876964321</v>
      </c>
      <c r="AC200" s="43">
        <f t="shared" si="32"/>
        <v>33.291176691582848</v>
      </c>
      <c r="AD200" s="43">
        <f t="shared" si="33"/>
        <v>-2.236693732916978</v>
      </c>
      <c r="AE200" s="43">
        <f t="shared" si="34"/>
        <v>-10.059596348765259</v>
      </c>
      <c r="AF200" s="43">
        <f t="shared" si="35"/>
        <v>-14.739836505236262</v>
      </c>
    </row>
    <row r="201" spans="1:32" x14ac:dyDescent="0.2">
      <c r="A201" s="33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3">
        <f t="shared" si="31"/>
        <v>-13.387096876964321</v>
      </c>
      <c r="AC201" s="43">
        <f t="shared" si="32"/>
        <v>33.291176691582848</v>
      </c>
      <c r="AD201" s="43">
        <f t="shared" si="33"/>
        <v>-2.236693732916978</v>
      </c>
      <c r="AE201" s="43">
        <f t="shared" si="34"/>
        <v>-10.059596348765259</v>
      </c>
      <c r="AF201" s="43">
        <f t="shared" si="35"/>
        <v>-14.739836505236262</v>
      </c>
    </row>
    <row r="202" spans="1:32" x14ac:dyDescent="0.2">
      <c r="A202" s="33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3">
        <f t="shared" si="31"/>
        <v>-13.387096876964321</v>
      </c>
      <c r="AC202" s="43">
        <f t="shared" si="32"/>
        <v>33.291176691582848</v>
      </c>
      <c r="AD202" s="43">
        <f t="shared" si="33"/>
        <v>-2.236693732916978</v>
      </c>
      <c r="AE202" s="43">
        <f t="shared" si="34"/>
        <v>-10.059596348765259</v>
      </c>
      <c r="AF202" s="43">
        <f t="shared" si="35"/>
        <v>-14.739836505236262</v>
      </c>
    </row>
    <row r="203" spans="1:32" x14ac:dyDescent="0.2">
      <c r="A203" s="33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3">
        <f t="shared" si="31"/>
        <v>-13.387096876964321</v>
      </c>
      <c r="AC203" s="43">
        <f t="shared" si="32"/>
        <v>33.291176691582848</v>
      </c>
      <c r="AD203" s="43">
        <f t="shared" si="33"/>
        <v>-2.236693732916978</v>
      </c>
      <c r="AE203" s="43">
        <f t="shared" si="34"/>
        <v>-10.059596348765259</v>
      </c>
      <c r="AF203" s="43">
        <f t="shared" si="35"/>
        <v>-14.739836505236262</v>
      </c>
    </row>
    <row r="204" spans="1:32" x14ac:dyDescent="0.2">
      <c r="A204" s="33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3">
        <f t="shared" si="31"/>
        <v>-13.387096876964321</v>
      </c>
      <c r="AC204" s="43">
        <f t="shared" si="32"/>
        <v>33.291176691582848</v>
      </c>
      <c r="AD204" s="43">
        <f t="shared" si="33"/>
        <v>-2.236693732916978</v>
      </c>
      <c r="AE204" s="43">
        <f t="shared" si="34"/>
        <v>-10.059596348765259</v>
      </c>
      <c r="AF204" s="43">
        <f t="shared" si="35"/>
        <v>-14.739836505236262</v>
      </c>
    </row>
    <row r="205" spans="1:32" x14ac:dyDescent="0.2">
      <c r="A205" s="33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3">
        <f t="shared" si="31"/>
        <v>-13.387096876964321</v>
      </c>
      <c r="AC205" s="43">
        <f t="shared" si="32"/>
        <v>33.291176691582848</v>
      </c>
      <c r="AD205" s="43">
        <f t="shared" si="33"/>
        <v>-2.236693732916978</v>
      </c>
      <c r="AE205" s="43">
        <f t="shared" si="34"/>
        <v>-10.059596348765259</v>
      </c>
      <c r="AF205" s="43">
        <f t="shared" si="35"/>
        <v>-14.739836505236262</v>
      </c>
    </row>
    <row r="206" spans="1:32" x14ac:dyDescent="0.2">
      <c r="A206" s="33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3">
        <f t="shared" si="31"/>
        <v>-13.387096876964321</v>
      </c>
      <c r="AC206" s="43">
        <f t="shared" si="32"/>
        <v>33.291176691582848</v>
      </c>
      <c r="AD206" s="43">
        <f t="shared" si="33"/>
        <v>-2.236693732916978</v>
      </c>
      <c r="AE206" s="43">
        <f t="shared" si="34"/>
        <v>-10.059596348765259</v>
      </c>
      <c r="AF206" s="43">
        <f t="shared" si="35"/>
        <v>-14.739836505236262</v>
      </c>
    </row>
    <row r="207" spans="1:32" x14ac:dyDescent="0.2">
      <c r="A207" s="33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3">
        <f t="shared" si="31"/>
        <v>-13.387096876964321</v>
      </c>
      <c r="AC207" s="43">
        <f t="shared" si="32"/>
        <v>33.291176691582848</v>
      </c>
      <c r="AD207" s="43">
        <f t="shared" si="33"/>
        <v>-2.236693732916978</v>
      </c>
      <c r="AE207" s="43">
        <f t="shared" si="34"/>
        <v>-10.059596348765259</v>
      </c>
      <c r="AF207" s="43">
        <f t="shared" si="35"/>
        <v>-14.739836505236262</v>
      </c>
    </row>
    <row r="208" spans="1:32" x14ac:dyDescent="0.2">
      <c r="A208" s="33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3">
        <f t="shared" si="31"/>
        <v>-13.387096876964321</v>
      </c>
      <c r="AC208" s="43">
        <f t="shared" si="32"/>
        <v>33.291176691582848</v>
      </c>
      <c r="AD208" s="43">
        <f t="shared" si="33"/>
        <v>-2.236693732916978</v>
      </c>
      <c r="AE208" s="43">
        <f t="shared" si="34"/>
        <v>-10.059596348765259</v>
      </c>
      <c r="AF208" s="43">
        <f t="shared" si="35"/>
        <v>-14.739836505236262</v>
      </c>
    </row>
    <row r="209" spans="1:32" x14ac:dyDescent="0.2">
      <c r="A209" s="33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3">
        <f t="shared" si="31"/>
        <v>-13.387096876964321</v>
      </c>
      <c r="AC209" s="43">
        <f t="shared" si="32"/>
        <v>33.291176691582848</v>
      </c>
      <c r="AD209" s="43">
        <f t="shared" si="33"/>
        <v>-2.236693732916978</v>
      </c>
      <c r="AE209" s="43">
        <f t="shared" si="34"/>
        <v>-10.059596348765259</v>
      </c>
      <c r="AF209" s="43">
        <f t="shared" si="35"/>
        <v>-14.739836505236262</v>
      </c>
    </row>
    <row r="210" spans="1:32" x14ac:dyDescent="0.2">
      <c r="A210" s="33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3">
        <f t="shared" si="31"/>
        <v>-13.387096876964321</v>
      </c>
      <c r="AC210" s="43">
        <f t="shared" si="32"/>
        <v>33.291176691582848</v>
      </c>
      <c r="AD210" s="43">
        <f t="shared" si="33"/>
        <v>-2.236693732916978</v>
      </c>
      <c r="AE210" s="43">
        <f t="shared" si="34"/>
        <v>-10.059596348765259</v>
      </c>
      <c r="AF210" s="43">
        <f t="shared" si="35"/>
        <v>-14.739836505236262</v>
      </c>
    </row>
    <row r="211" spans="1:32" x14ac:dyDescent="0.2">
      <c r="A211" s="33">
        <v>43850</v>
      </c>
      <c r="B211" s="11">
        <v>-21.029134722947937</v>
      </c>
      <c r="C211" s="11">
        <v>16.65207970509238</v>
      </c>
      <c r="D211" s="11">
        <v>-4.0999999999999996</v>
      </c>
      <c r="E211" s="11">
        <v>-10.88</v>
      </c>
      <c r="F211" s="11">
        <v>-13.165303607010081</v>
      </c>
      <c r="AB211" s="43">
        <f t="shared" ref="AB211" si="36">AVERAGE(B$7:B$210)</f>
        <v>-13.387096876964321</v>
      </c>
      <c r="AC211" s="43">
        <f t="shared" ref="AC211" si="37">AVERAGE(C$7:C$210)</f>
        <v>33.291176691582848</v>
      </c>
      <c r="AD211" s="43">
        <f t="shared" ref="AD211" si="38">AVERAGE(D$7:D$210)</f>
        <v>-2.236693732916978</v>
      </c>
      <c r="AE211" s="43">
        <f t="shared" ref="AE211" si="39">AVERAGE(E$7:E$210)</f>
        <v>-10.059596348765259</v>
      </c>
      <c r="AF211" s="43">
        <f t="shared" ref="AF211" si="40">AVERAGE(F$7:F$210)</f>
        <v>-14.739836505236262</v>
      </c>
    </row>
    <row r="212" spans="1:32" x14ac:dyDescent="0.2">
      <c r="A212" s="33">
        <v>43881</v>
      </c>
      <c r="B212" s="11">
        <v>-26.820301198593668</v>
      </c>
      <c r="C212" s="11">
        <v>15.749565496883125</v>
      </c>
      <c r="D212" s="11">
        <v>0.53</v>
      </c>
      <c r="E212" s="11">
        <v>-17.5</v>
      </c>
      <c r="F212" s="11">
        <v>-14.884966673869197</v>
      </c>
      <c r="AB212" s="43"/>
      <c r="AC212" s="43"/>
      <c r="AD212" s="43"/>
      <c r="AE212" s="43"/>
      <c r="AF212" s="43"/>
    </row>
    <row r="213" spans="1:32" x14ac:dyDescent="0.2">
      <c r="A213" s="33">
        <v>43910</v>
      </c>
      <c r="B213" s="11">
        <v>-39.462039985304635</v>
      </c>
      <c r="C213" s="11">
        <v>25.798360658341078</v>
      </c>
      <c r="D213" s="11">
        <v>-4.26</v>
      </c>
      <c r="E213" s="11">
        <v>-21.8</v>
      </c>
      <c r="F213" s="11">
        <v>-22.830100160911428</v>
      </c>
      <c r="AB213" s="43"/>
      <c r="AC213" s="43"/>
      <c r="AD213" s="43"/>
      <c r="AE213" s="43"/>
      <c r="AF213" s="43"/>
    </row>
    <row r="214" spans="1:32" x14ac:dyDescent="0.2">
      <c r="A214" s="33"/>
      <c r="B214" s="11"/>
      <c r="C214" s="11"/>
      <c r="D214" s="11"/>
      <c r="E214" s="11"/>
      <c r="F214" s="11"/>
      <c r="AB214" s="43"/>
      <c r="AC214" s="43"/>
      <c r="AD214" s="43"/>
      <c r="AE214" s="43"/>
      <c r="AF214" s="43"/>
    </row>
    <row r="215" spans="1:32" x14ac:dyDescent="0.2">
      <c r="A215" s="33"/>
      <c r="B215" s="11"/>
      <c r="C215" s="11"/>
      <c r="D215" s="11"/>
      <c r="E215" s="11"/>
      <c r="F215" s="11"/>
      <c r="AB215" s="43"/>
      <c r="AC215" s="43"/>
      <c r="AD215" s="43"/>
      <c r="AE215" s="43"/>
      <c r="AF215" s="43"/>
    </row>
    <row r="216" spans="1:32" x14ac:dyDescent="0.2">
      <c r="A216" s="33"/>
      <c r="B216" s="11"/>
      <c r="C216" s="11"/>
      <c r="D216" s="11"/>
      <c r="E216" s="11"/>
      <c r="F216" s="11"/>
      <c r="AB216" s="43"/>
      <c r="AC216" s="43"/>
      <c r="AD216" s="43"/>
      <c r="AE216" s="43"/>
      <c r="AF216" s="43"/>
    </row>
    <row r="218" spans="1:32" x14ac:dyDescent="0.2">
      <c r="A218" s="47" t="s">
        <v>7</v>
      </c>
      <c r="B218" s="47"/>
      <c r="C218" s="47"/>
      <c r="D218" s="47"/>
      <c r="E218" s="47"/>
      <c r="F218" s="47"/>
    </row>
    <row r="219" spans="1:32" x14ac:dyDescent="0.2">
      <c r="A219" s="12"/>
    </row>
    <row r="220" spans="1:32" x14ac:dyDescent="0.2">
      <c r="A220" s="13" t="s">
        <v>8</v>
      </c>
    </row>
    <row r="221" spans="1:32" x14ac:dyDescent="0.2">
      <c r="A221" s="14" t="s">
        <v>9</v>
      </c>
    </row>
  </sheetData>
  <mergeCells count="1">
    <mergeCell ref="A218:F218"/>
  </mergeCells>
  <hyperlinks>
    <hyperlink ref="A221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1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14" sqref="A21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8" t="s">
        <v>12</v>
      </c>
      <c r="D5" s="48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3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3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3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3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3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3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3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3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3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3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3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3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3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3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3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3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3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3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3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3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3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3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3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3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3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3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3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3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3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3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3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3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3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3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3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3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3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3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3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3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3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3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3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3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3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3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3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3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3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3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3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3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3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3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3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3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3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3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3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3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3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3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3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3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3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3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3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3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3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3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3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3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3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3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3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3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3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3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3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3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3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3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3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3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3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3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3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3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3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3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3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3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3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3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3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3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3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3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3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3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3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3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3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3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3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3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3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3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3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3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3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3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3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3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3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3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3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3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3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3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3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3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3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3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3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3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3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3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3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3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3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3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3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3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3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3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3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3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3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3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3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3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3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3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3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3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3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3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3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3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3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3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3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3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3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3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3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3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3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3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3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3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3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3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3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3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3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3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3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3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3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3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3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3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3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3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3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3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3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3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3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3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3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3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3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3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3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3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3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3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3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3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3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3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3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3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3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3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3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3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3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3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3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3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x14ac:dyDescent="0.2">
      <c r="A211" s="33">
        <v>43850</v>
      </c>
      <c r="B211" s="31">
        <v>-35.681910916814743</v>
      </c>
      <c r="C211" s="31">
        <v>44.18</v>
      </c>
      <c r="D211" s="31">
        <v>27.24</v>
      </c>
      <c r="E211" s="32">
        <v>-2.1435430177807833</v>
      </c>
      <c r="F211" s="31">
        <v>-16.239999999999998</v>
      </c>
      <c r="G211" s="31">
        <v>-10.69</v>
      </c>
      <c r="H211" s="31">
        <v>12.915916821275113</v>
      </c>
      <c r="I211" s="31">
        <v>-56.75</v>
      </c>
    </row>
    <row r="212" spans="1:9" x14ac:dyDescent="0.2">
      <c r="A212" s="33">
        <v>43881</v>
      </c>
      <c r="B212" s="31">
        <v>-37.549838538275182</v>
      </c>
      <c r="C212" s="31">
        <v>42.77</v>
      </c>
      <c r="D212" s="31">
        <v>23.24</v>
      </c>
      <c r="E212" s="32">
        <v>-8.9187876151522083</v>
      </c>
      <c r="F212" s="31">
        <v>-21.01</v>
      </c>
      <c r="G212" s="31">
        <v>-10.75</v>
      </c>
      <c r="H212" s="31">
        <v>10.043730894947897</v>
      </c>
      <c r="I212" s="31">
        <v>-55.45</v>
      </c>
    </row>
    <row r="213" spans="1:9" x14ac:dyDescent="0.2">
      <c r="A213" s="33">
        <v>43910</v>
      </c>
      <c r="B213" s="31">
        <v>-34.269732277891393</v>
      </c>
      <c r="C213" s="31">
        <v>39.99</v>
      </c>
      <c r="D213" s="31">
        <v>20.52</v>
      </c>
      <c r="E213" s="32">
        <v>-16.765990382761959</v>
      </c>
      <c r="F213" s="31">
        <v>-26.02</v>
      </c>
      <c r="G213" s="31">
        <v>-7.08</v>
      </c>
      <c r="H213" s="31">
        <v>8.2601382586823</v>
      </c>
      <c r="I213" s="31">
        <v>-55.96</v>
      </c>
    </row>
    <row r="214" spans="1:9" x14ac:dyDescent="0.2">
      <c r="A214" s="33"/>
      <c r="B214" s="31"/>
      <c r="C214" s="31"/>
      <c r="D214" s="31"/>
      <c r="E214" s="32"/>
      <c r="F214" s="31"/>
      <c r="G214" s="31"/>
      <c r="H214" s="31"/>
      <c r="I214" s="31"/>
    </row>
    <row r="215" spans="1:9" x14ac:dyDescent="0.2">
      <c r="A215" s="33"/>
      <c r="B215" s="31"/>
      <c r="C215" s="31"/>
      <c r="D215" s="31"/>
      <c r="E215" s="32"/>
      <c r="F215" s="31"/>
      <c r="G215" s="31"/>
      <c r="H215" s="31"/>
      <c r="I215" s="31"/>
    </row>
    <row r="216" spans="1:9" x14ac:dyDescent="0.2">
      <c r="A216" s="33"/>
      <c r="B216" s="31"/>
      <c r="C216" s="31"/>
      <c r="D216" s="31"/>
      <c r="E216" s="32"/>
      <c r="F216" s="31"/>
      <c r="G216" s="31"/>
      <c r="H216" s="31"/>
      <c r="I216" s="31"/>
    </row>
    <row r="218" spans="1:9" x14ac:dyDescent="0.2">
      <c r="A218" s="12" t="s">
        <v>23</v>
      </c>
    </row>
    <row r="219" spans="1:9" x14ac:dyDescent="0.2">
      <c r="A219" s="12" t="s">
        <v>24</v>
      </c>
    </row>
    <row r="220" spans="1:9" x14ac:dyDescent="0.2">
      <c r="A220" s="13" t="s">
        <v>8</v>
      </c>
    </row>
    <row r="221" spans="1:9" x14ac:dyDescent="0.2">
      <c r="A221" s="14" t="s">
        <v>9</v>
      </c>
    </row>
  </sheetData>
  <mergeCells count="1">
    <mergeCell ref="C5:D5"/>
  </mergeCells>
  <hyperlinks>
    <hyperlink ref="A22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A70" sqref="A70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0" t="s">
        <v>28</v>
      </c>
      <c r="B1" s="46">
        <v>43910</v>
      </c>
    </row>
    <row r="2" spans="1:14" x14ac:dyDescent="0.2">
      <c r="A2" s="36" t="s">
        <v>27</v>
      </c>
      <c r="B2" s="37">
        <f>EDATE($B$1,-12)</f>
        <v>43544</v>
      </c>
      <c r="C2" s="37">
        <f>EDATE(B$2,1)</f>
        <v>43575</v>
      </c>
      <c r="D2" s="37">
        <f t="shared" ref="D2:N2" si="0">EDATE(C$2,1)</f>
        <v>43605</v>
      </c>
      <c r="E2" s="37">
        <f t="shared" si="0"/>
        <v>43636</v>
      </c>
      <c r="F2" s="37">
        <f t="shared" si="0"/>
        <v>43666</v>
      </c>
      <c r="G2" s="37">
        <f t="shared" si="0"/>
        <v>43697</v>
      </c>
      <c r="H2" s="37">
        <f t="shared" si="0"/>
        <v>43728</v>
      </c>
      <c r="I2" s="37">
        <f t="shared" si="0"/>
        <v>43758</v>
      </c>
      <c r="J2" s="37">
        <f t="shared" si="0"/>
        <v>43789</v>
      </c>
      <c r="K2" s="37">
        <f t="shared" si="0"/>
        <v>43819</v>
      </c>
      <c r="L2" s="37">
        <f t="shared" si="0"/>
        <v>43850</v>
      </c>
      <c r="M2" s="37">
        <f t="shared" si="0"/>
        <v>43881</v>
      </c>
      <c r="N2" s="37">
        <f t="shared" si="0"/>
        <v>43910</v>
      </c>
    </row>
    <row r="3" spans="1:14" x14ac:dyDescent="0.2">
      <c r="A3" s="38" t="s">
        <v>25</v>
      </c>
      <c r="B3" s="39">
        <f>VLOOKUP(B$2,tabel_consumer!$A$7:$F$223,6,FALSE)</f>
        <v>-13.724808281905602</v>
      </c>
      <c r="C3" s="39">
        <f>VLOOKUP(C$2,tabel_consumer!$A$7:$F$223,6,FALSE)</f>
        <v>-14.816273095985448</v>
      </c>
      <c r="D3" s="39">
        <f>VLOOKUP(D$2,tabel_consumer!$A$7:$F$223,6,FALSE)</f>
        <v>-9.6719755141868156</v>
      </c>
      <c r="E3" s="39">
        <f>VLOOKUP(E$2,tabel_consumer!$A$7:$F$223,6,FALSE)</f>
        <v>-12.339410851002212</v>
      </c>
      <c r="F3" s="39">
        <f>VLOOKUP(F$2,tabel_consumer!$A$7:$F$223,6,FALSE)</f>
        <v>-13.954381661819422</v>
      </c>
      <c r="G3" s="39">
        <f>VLOOKUP(G$2,tabel_consumer!$A$7:$F$223,6,FALSE)</f>
        <v>-15.301663667591313</v>
      </c>
      <c r="H3" s="39">
        <f>VLOOKUP(H$2,tabel_consumer!$A$7:$F$223,6,FALSE)</f>
        <v>-15.424663365582276</v>
      </c>
      <c r="I3" s="39">
        <f>VLOOKUP(I$2,tabel_consumer!$A$7:$F$223,6,FALSE)</f>
        <v>-15.032792898575915</v>
      </c>
      <c r="J3" s="39">
        <f>VLOOKUP(J$2,tabel_consumer!$A$7:$F$223,6,FALSE)</f>
        <v>-13.382820012248459</v>
      </c>
      <c r="K3" s="39">
        <f>VLOOKUP(K$2,tabel_consumer!$A$7:$F$223,6,FALSE)</f>
        <v>-14.448216041078345</v>
      </c>
      <c r="L3" s="39">
        <f>VLOOKUP(L$2,tabel_consumer!$A$7:$F$223,6,FALSE)</f>
        <v>-13.165303607010081</v>
      </c>
      <c r="M3" s="39">
        <f>VLOOKUP(M$2,tabel_consumer!$A$7:$F$223,6,FALSE)</f>
        <v>-14.884966673869197</v>
      </c>
      <c r="N3" s="39">
        <f>VLOOKUP(N$2,tabel_consumer!$A$7:$F$223,6,FALSE)</f>
        <v>-22.830100160911428</v>
      </c>
    </row>
    <row r="31" spans="1:14" x14ac:dyDescent="0.2">
      <c r="A31" s="35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6" t="str">
        <f>A2</f>
        <v>Mois</v>
      </c>
      <c r="B32" s="37">
        <f t="shared" ref="B32:N32" si="1">B2</f>
        <v>43544</v>
      </c>
      <c r="C32" s="37">
        <f t="shared" si="1"/>
        <v>43575</v>
      </c>
      <c r="D32" s="37">
        <f t="shared" si="1"/>
        <v>43605</v>
      </c>
      <c r="E32" s="37">
        <f t="shared" si="1"/>
        <v>43636</v>
      </c>
      <c r="F32" s="37">
        <f t="shared" si="1"/>
        <v>43666</v>
      </c>
      <c r="G32" s="37">
        <f t="shared" si="1"/>
        <v>43697</v>
      </c>
      <c r="H32" s="37">
        <f t="shared" si="1"/>
        <v>43728</v>
      </c>
      <c r="I32" s="37">
        <f t="shared" si="1"/>
        <v>43758</v>
      </c>
      <c r="J32" s="37">
        <f t="shared" si="1"/>
        <v>43789</v>
      </c>
      <c r="K32" s="37">
        <f t="shared" si="1"/>
        <v>43819</v>
      </c>
      <c r="L32" s="37">
        <f t="shared" si="1"/>
        <v>43850</v>
      </c>
      <c r="M32" s="37">
        <f t="shared" si="1"/>
        <v>43881</v>
      </c>
      <c r="N32" s="37">
        <f t="shared" si="1"/>
        <v>43910</v>
      </c>
    </row>
    <row r="33" spans="1:14" x14ac:dyDescent="0.2">
      <c r="A33" s="38" t="s">
        <v>2</v>
      </c>
      <c r="B33" s="39">
        <f>VLOOKUP(B$2,tabel_consumer!$A$7:$F$223,2,FALSE)</f>
        <v>-19.642857242299858</v>
      </c>
      <c r="C33" s="39">
        <f>VLOOKUP(C$2,tabel_consumer!$A$7:$F$223,2,FALSE)</f>
        <v>-20.052688909675069</v>
      </c>
      <c r="D33" s="39">
        <f>VLOOKUP(D$2,tabel_consumer!$A$7:$F$223,2,FALSE)</f>
        <v>-13.600951296867958</v>
      </c>
      <c r="E33" s="39">
        <f>VLOOKUP(E$2,tabel_consumer!$A$7:$F$223,2,FALSE)</f>
        <v>-19.968262493054063</v>
      </c>
      <c r="F33" s="39">
        <f>VLOOKUP(F$2,tabel_consumer!$A$7:$F$223,2,FALSE)</f>
        <v>-17.879570640580589</v>
      </c>
      <c r="G33" s="39">
        <f>VLOOKUP(G$2,tabel_consumer!$A$7:$F$223,2,FALSE)</f>
        <v>-26.430688741115038</v>
      </c>
      <c r="H33" s="39">
        <f>VLOOKUP(H$2,tabel_consumer!$A$7:$F$223,2,FALSE)</f>
        <v>-18.782553441838246</v>
      </c>
      <c r="I33" s="39">
        <f>VLOOKUP(I$2,tabel_consumer!$A$7:$F$223,2,FALSE)</f>
        <v>-16.181623743184115</v>
      </c>
      <c r="J33" s="39">
        <f>VLOOKUP(J$2,tabel_consumer!$A$7:$F$223,2,FALSE)</f>
        <v>-21.46</v>
      </c>
      <c r="K33" s="39">
        <f>VLOOKUP(K$2,tabel_consumer!$A$7:$F$223,2,FALSE)</f>
        <v>-19.746400391570827</v>
      </c>
      <c r="L33" s="39">
        <f>VLOOKUP(L$2,tabel_consumer!$A$7:$F$223,2,FALSE)</f>
        <v>-21.029134722947937</v>
      </c>
      <c r="M33" s="39">
        <f>VLOOKUP(M$2,tabel_consumer!$A$7:$F$223,2,FALSE)</f>
        <v>-26.820301198593668</v>
      </c>
      <c r="N33" s="39">
        <f>VLOOKUP(N$2,tabel_consumer!$A$7:$F$223,2,FALSE)</f>
        <v>-39.462039985304635</v>
      </c>
    </row>
    <row r="61" spans="1:14" x14ac:dyDescent="0.2">
      <c r="A61" s="35" t="s">
        <v>30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">
      <c r="A62" s="36" t="str">
        <f>A32</f>
        <v>Mois</v>
      </c>
      <c r="B62" s="37">
        <f t="shared" ref="B62:N62" si="2">B32</f>
        <v>43544</v>
      </c>
      <c r="C62" s="37">
        <f t="shared" si="2"/>
        <v>43575</v>
      </c>
      <c r="D62" s="37">
        <f t="shared" si="2"/>
        <v>43605</v>
      </c>
      <c r="E62" s="37">
        <f t="shared" si="2"/>
        <v>43636</v>
      </c>
      <c r="F62" s="37">
        <f t="shared" si="2"/>
        <v>43666</v>
      </c>
      <c r="G62" s="37">
        <f t="shared" si="2"/>
        <v>43697</v>
      </c>
      <c r="H62" s="37">
        <f t="shared" si="2"/>
        <v>43728</v>
      </c>
      <c r="I62" s="37">
        <f t="shared" si="2"/>
        <v>43758</v>
      </c>
      <c r="J62" s="37">
        <f t="shared" si="2"/>
        <v>43789</v>
      </c>
      <c r="K62" s="37">
        <f t="shared" si="2"/>
        <v>43819</v>
      </c>
      <c r="L62" s="37">
        <f t="shared" si="2"/>
        <v>43850</v>
      </c>
      <c r="M62" s="37">
        <f t="shared" si="2"/>
        <v>43881</v>
      </c>
      <c r="N62" s="37">
        <f t="shared" si="2"/>
        <v>43910</v>
      </c>
    </row>
    <row r="63" spans="1:14" x14ac:dyDescent="0.2">
      <c r="A63" s="38" t="s">
        <v>29</v>
      </c>
      <c r="B63" s="39">
        <f>VLOOKUP(B$2,tabel_consumer!$A$7:$F$223,3,FALSE)</f>
        <v>16.056375885322552</v>
      </c>
      <c r="C63" s="39">
        <f>VLOOKUP(C$2,tabel_consumer!$A$7:$F$223,3,FALSE)</f>
        <v>17.5335030030013</v>
      </c>
      <c r="D63" s="39">
        <f>VLOOKUP(D$2,tabel_consumer!$A$7:$F$223,3,FALSE)</f>
        <v>7.9569507598793017</v>
      </c>
      <c r="E63" s="39">
        <f>VLOOKUP(E$2,tabel_consumer!$A$7:$F$223,3,FALSE)</f>
        <v>11.739380910954786</v>
      </c>
      <c r="F63" s="39">
        <f>VLOOKUP(F$2,tabel_consumer!$A$7:$F$223,3,FALSE)</f>
        <v>15.367956006697101</v>
      </c>
      <c r="G63" s="39">
        <f>VLOOKUP(G$2,tabel_consumer!$A$7:$F$223,3,FALSE)</f>
        <v>15.595965929250214</v>
      </c>
      <c r="H63" s="39">
        <f>VLOOKUP(H$2,tabel_consumer!$A$7:$F$223,3,FALSE)</f>
        <v>17.01610002049085</v>
      </c>
      <c r="I63" s="39">
        <f>VLOOKUP(I$2,tabel_consumer!$A$7:$F$223,3,FALSE)</f>
        <v>19.579547851119543</v>
      </c>
      <c r="J63" s="39">
        <f>VLOOKUP(J$2,tabel_consumer!$A$7:$F$223,3,FALSE)</f>
        <v>10.331280048993833</v>
      </c>
      <c r="K63" s="39">
        <f>VLOOKUP(K$2,tabel_consumer!$A$7:$F$223,3,FALSE)</f>
        <v>12.666463772742549</v>
      </c>
      <c r="L63" s="39">
        <f>VLOOKUP(L$2,tabel_consumer!$A$7:$F$223,3,FALSE)</f>
        <v>16.65207970509238</v>
      </c>
      <c r="M63" s="39">
        <f>VLOOKUP(M$2,tabel_consumer!$A$7:$F$223,3,FALSE)</f>
        <v>15.749565496883125</v>
      </c>
      <c r="N63" s="39">
        <f>VLOOKUP(N$2,tabel_consumer!$A$7:$F$223,3,FALSE)</f>
        <v>25.798360658341078</v>
      </c>
    </row>
    <row r="91" spans="1:14" x14ac:dyDescent="0.2">
      <c r="A91" s="35" t="s">
        <v>30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">
      <c r="A92" s="36" t="str">
        <f>A62</f>
        <v>Mois</v>
      </c>
      <c r="B92" s="37">
        <f t="shared" ref="B92:N92" si="3">B62</f>
        <v>43544</v>
      </c>
      <c r="C92" s="37">
        <f t="shared" si="3"/>
        <v>43575</v>
      </c>
      <c r="D92" s="37">
        <f t="shared" si="3"/>
        <v>43605</v>
      </c>
      <c r="E92" s="37">
        <f t="shared" si="3"/>
        <v>43636</v>
      </c>
      <c r="F92" s="37">
        <f t="shared" si="3"/>
        <v>43666</v>
      </c>
      <c r="G92" s="37">
        <f t="shared" si="3"/>
        <v>43697</v>
      </c>
      <c r="H92" s="37">
        <f t="shared" si="3"/>
        <v>43728</v>
      </c>
      <c r="I92" s="37">
        <f t="shared" si="3"/>
        <v>43758</v>
      </c>
      <c r="J92" s="37">
        <f t="shared" si="3"/>
        <v>43789</v>
      </c>
      <c r="K92" s="37">
        <f t="shared" si="3"/>
        <v>43819</v>
      </c>
      <c r="L92" s="37">
        <f t="shared" si="3"/>
        <v>43850</v>
      </c>
      <c r="M92" s="37">
        <f t="shared" si="3"/>
        <v>43881</v>
      </c>
      <c r="N92" s="37">
        <f t="shared" si="3"/>
        <v>43910</v>
      </c>
    </row>
    <row r="93" spans="1:14" x14ac:dyDescent="0.2">
      <c r="A93" s="38" t="s">
        <v>4</v>
      </c>
      <c r="B93" s="39">
        <f>VLOOKUP(B$2,tabel_consumer!$A$7:$F$223,4,FALSE)</f>
        <v>-3.82</v>
      </c>
      <c r="C93" s="39">
        <f>VLOOKUP(C$2,tabel_consumer!$A$7:$F$223,4,FALSE)</f>
        <v>-3.9543762514647627</v>
      </c>
      <c r="D93" s="39">
        <f>VLOOKUP(D$2,tabel_consumer!$A$7:$F$223,4,FALSE)</f>
        <v>-3.74</v>
      </c>
      <c r="E93" s="39">
        <f>VLOOKUP(E$2,tabel_consumer!$A$7:$F$223,4,FALSE)</f>
        <v>-2.98</v>
      </c>
      <c r="F93" s="39">
        <f>VLOOKUP(F$2,tabel_consumer!$A$7:$F$223,4,FALSE)</f>
        <v>-2.59</v>
      </c>
      <c r="G93" s="39">
        <f>VLOOKUP(G$2,tabel_consumer!$A$7:$F$223,4,FALSE)</f>
        <v>-5.23</v>
      </c>
      <c r="H93" s="39">
        <f>VLOOKUP(H$2,tabel_consumer!$A$7:$F$223,4,FALSE)</f>
        <v>-6.2</v>
      </c>
      <c r="I93" s="39">
        <f>VLOOKUP(I$2,tabel_consumer!$A$7:$F$223,4,FALSE)</f>
        <v>-3.79</v>
      </c>
      <c r="J93" s="39">
        <f>VLOOKUP(J$2,tabel_consumer!$A$7:$F$223,4,FALSE)</f>
        <v>-4.1399999999999997</v>
      </c>
      <c r="K93" s="39">
        <f>VLOOKUP(K$2,tabel_consumer!$A$7:$F$223,4,FALSE)</f>
        <v>-5.31</v>
      </c>
      <c r="L93" s="39">
        <f>VLOOKUP(L$2,tabel_consumer!$A$7:$F$223,4,FALSE)</f>
        <v>-4.0999999999999996</v>
      </c>
      <c r="M93" s="39">
        <f>VLOOKUP(M$2,tabel_consumer!$A$7:$F$223,4,FALSE)</f>
        <v>0.53</v>
      </c>
      <c r="N93" s="39">
        <f>VLOOKUP(N$2,tabel_consumer!$A$7:$F$223,4,FALSE)</f>
        <v>-4.26</v>
      </c>
    </row>
    <row r="121" spans="1:14" x14ac:dyDescent="0.2">
      <c r="A121" s="35" t="s">
        <v>30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">
      <c r="A122" s="36" t="str">
        <f>A92</f>
        <v>Mois</v>
      </c>
      <c r="B122" s="37">
        <f t="shared" ref="B122:N122" si="4">B92</f>
        <v>43544</v>
      </c>
      <c r="C122" s="37">
        <f t="shared" si="4"/>
        <v>43575</v>
      </c>
      <c r="D122" s="37">
        <f t="shared" si="4"/>
        <v>43605</v>
      </c>
      <c r="E122" s="37">
        <f t="shared" si="4"/>
        <v>43636</v>
      </c>
      <c r="F122" s="37">
        <f t="shared" si="4"/>
        <v>43666</v>
      </c>
      <c r="G122" s="37">
        <f t="shared" si="4"/>
        <v>43697</v>
      </c>
      <c r="H122" s="37">
        <f t="shared" si="4"/>
        <v>43728</v>
      </c>
      <c r="I122" s="37">
        <f t="shared" si="4"/>
        <v>43758</v>
      </c>
      <c r="J122" s="37">
        <f t="shared" si="4"/>
        <v>43789</v>
      </c>
      <c r="K122" s="37">
        <f t="shared" si="4"/>
        <v>43819</v>
      </c>
      <c r="L122" s="37">
        <f t="shared" si="4"/>
        <v>43850</v>
      </c>
      <c r="M122" s="37">
        <f t="shared" si="4"/>
        <v>43881</v>
      </c>
      <c r="N122" s="37">
        <f t="shared" si="4"/>
        <v>43910</v>
      </c>
    </row>
    <row r="123" spans="1:14" x14ac:dyDescent="0.2">
      <c r="A123" s="38" t="s">
        <v>5</v>
      </c>
      <c r="B123" s="39">
        <f>VLOOKUP(B$2,tabel_consumer!$A$7:$F$223,5,FALSE)</f>
        <v>-15.38</v>
      </c>
      <c r="C123" s="39">
        <f>VLOOKUP(C$2,tabel_consumer!$A$7:$F$223,5,FALSE)</f>
        <v>-17.72452421980066</v>
      </c>
      <c r="D123" s="39">
        <f>VLOOKUP(D$2,tabel_consumer!$A$7:$F$223,5,FALSE)</f>
        <v>-13.39</v>
      </c>
      <c r="E123" s="39">
        <f>VLOOKUP(E$2,tabel_consumer!$A$7:$F$223,5,FALSE)</f>
        <v>-14.67</v>
      </c>
      <c r="F123" s="39">
        <f>VLOOKUP(F$2,tabel_consumer!$A$7:$F$223,5,FALSE)</f>
        <v>-19.98</v>
      </c>
      <c r="G123" s="39">
        <f>VLOOKUP(G$2,tabel_consumer!$A$7:$F$223,5,FALSE)</f>
        <v>-13.95</v>
      </c>
      <c r="H123" s="39">
        <f>VLOOKUP(H$2,tabel_consumer!$A$7:$F$223,5,FALSE)</f>
        <v>-19.7</v>
      </c>
      <c r="I123" s="39">
        <f>VLOOKUP(I$2,tabel_consumer!$A$7:$F$223,5,FALSE)</f>
        <v>-20.58</v>
      </c>
      <c r="J123" s="39">
        <f>VLOOKUP(J$2,tabel_consumer!$A$7:$F$223,5,FALSE)</f>
        <v>-17.600000000000001</v>
      </c>
      <c r="K123" s="39">
        <f>VLOOKUP(K$2,tabel_consumer!$A$7:$F$223,5,FALSE)</f>
        <v>-20.07</v>
      </c>
      <c r="L123" s="39">
        <f>VLOOKUP(L$2,tabel_consumer!$A$7:$F$223,5,FALSE)</f>
        <v>-10.88</v>
      </c>
      <c r="M123" s="39">
        <f>VLOOKUP(M$2,tabel_consumer!$A$7:$F$223,5,FALSE)</f>
        <v>-17.5</v>
      </c>
      <c r="N123" s="39">
        <f>VLOOKUP(N$2,tabel_consumer!$A$7:$F$223,5,FALSE)</f>
        <v>-21.8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2020-03-23T14:34:34Z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