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 codeName="ThisWorkbook"/>
  <mc:AlternateContent xmlns:mc="http://schemas.openxmlformats.org/markup-compatibility/2006">
    <mc:Choice Requires="x15">
      <x15ac:absPath xmlns:x15ac="http://schemas.microsoft.com/office/spreadsheetml/2010/11/ac" url="\\CLOUD\MonIntradata\2306-Enquete_aupres_de_consommateurs_wallons\CVS BNB pour WEB\Publication web IWEPS\Consommateurs 2005\"/>
    </mc:Choice>
  </mc:AlternateContent>
  <xr:revisionPtr revIDLastSave="0" documentId="13_ncr:1_{5534C72B-4C63-4A69-9F20-6CC982B6F9EF}" xr6:coauthVersionLast="45" xr6:coauthVersionMax="45" xr10:uidLastSave="{00000000-0000-0000-0000-000000000000}"/>
  <bookViews>
    <workbookView xWindow="-120" yWindow="-120" windowWidth="20730" windowHeight="11160" tabRatio="810" activeTab="2" xr2:uid="{00000000-000D-0000-FFFF-FFFF00000000}"/>
  </bookViews>
  <sheets>
    <sheet name="tabel_consumer" sheetId="1" r:id="rId1"/>
    <sheet name="other_indicators" sheetId="2" r:id="rId2"/>
    <sheet name="Web_IWEPS" sheetId="6" r:id="rId3"/>
    <sheet name="Coronavirus" sheetId="7" r:id="rId4"/>
  </sheets>
  <definedNames>
    <definedName name="_xlnm.Print_Area" localSheetId="1">other_indicators!$A$1:$I$117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B211" i="1" l="1"/>
  <c r="AC211" i="1"/>
  <c r="AD211" i="1"/>
  <c r="AE211" i="1"/>
  <c r="AF211" i="1"/>
  <c r="AB194" i="1" l="1"/>
  <c r="AC194" i="1"/>
  <c r="AD194" i="1"/>
  <c r="AE194" i="1"/>
  <c r="AF194" i="1"/>
  <c r="AB195" i="1"/>
  <c r="AC195" i="1"/>
  <c r="AD195" i="1"/>
  <c r="AE195" i="1"/>
  <c r="AF195" i="1"/>
  <c r="AB196" i="1"/>
  <c r="AC196" i="1"/>
  <c r="AD196" i="1"/>
  <c r="AE196" i="1"/>
  <c r="AF196" i="1"/>
  <c r="AB197" i="1"/>
  <c r="AC197" i="1"/>
  <c r="AD197" i="1"/>
  <c r="AE197" i="1"/>
  <c r="AF197" i="1"/>
  <c r="AB198" i="1"/>
  <c r="AC198" i="1"/>
  <c r="AD198" i="1"/>
  <c r="AE198" i="1"/>
  <c r="AF198" i="1"/>
  <c r="AB199" i="1"/>
  <c r="AC199" i="1"/>
  <c r="AD199" i="1"/>
  <c r="AE199" i="1"/>
  <c r="AF199" i="1"/>
  <c r="AB200" i="1"/>
  <c r="AC200" i="1"/>
  <c r="AD200" i="1"/>
  <c r="AE200" i="1"/>
  <c r="AF200" i="1"/>
  <c r="AB201" i="1"/>
  <c r="AC201" i="1"/>
  <c r="AD201" i="1"/>
  <c r="AE201" i="1"/>
  <c r="AF201" i="1"/>
  <c r="AB202" i="1"/>
  <c r="AC202" i="1"/>
  <c r="AD202" i="1"/>
  <c r="AE202" i="1"/>
  <c r="AF202" i="1"/>
  <c r="AB203" i="1"/>
  <c r="AC203" i="1"/>
  <c r="AD203" i="1"/>
  <c r="AE203" i="1"/>
  <c r="AF203" i="1"/>
  <c r="AB204" i="1"/>
  <c r="AC204" i="1"/>
  <c r="AD204" i="1"/>
  <c r="AE204" i="1"/>
  <c r="AF204" i="1"/>
  <c r="AB205" i="1"/>
  <c r="AC205" i="1"/>
  <c r="AD205" i="1"/>
  <c r="AE205" i="1"/>
  <c r="AF205" i="1"/>
  <c r="AB206" i="1"/>
  <c r="AC206" i="1"/>
  <c r="AD206" i="1"/>
  <c r="AE206" i="1"/>
  <c r="AF206" i="1"/>
  <c r="AB207" i="1"/>
  <c r="AC207" i="1"/>
  <c r="AD207" i="1"/>
  <c r="AE207" i="1"/>
  <c r="AF207" i="1"/>
  <c r="AB208" i="1"/>
  <c r="AC208" i="1"/>
  <c r="AD208" i="1"/>
  <c r="AE208" i="1"/>
  <c r="AF208" i="1"/>
  <c r="AB209" i="1"/>
  <c r="AC209" i="1"/>
  <c r="AD209" i="1"/>
  <c r="AE209" i="1"/>
  <c r="AF209" i="1"/>
  <c r="AB210" i="1"/>
  <c r="AC210" i="1"/>
  <c r="AD210" i="1"/>
  <c r="AE210" i="1"/>
  <c r="AF210" i="1"/>
  <c r="AC2" i="1"/>
  <c r="AD2" i="1" s="1"/>
  <c r="AE2" i="1" s="1"/>
  <c r="AF2" i="1" s="1"/>
  <c r="AC6" i="1"/>
  <c r="AD6" i="1"/>
  <c r="AE6" i="1"/>
  <c r="AF6" i="1"/>
  <c r="AB6" i="1"/>
  <c r="AB7" i="1"/>
  <c r="AC7" i="1"/>
  <c r="AD7" i="1"/>
  <c r="AE7" i="1"/>
  <c r="AF7" i="1"/>
  <c r="AB8" i="1"/>
  <c r="AC8" i="1"/>
  <c r="AD8" i="1"/>
  <c r="AE8" i="1"/>
  <c r="AF8" i="1"/>
  <c r="AB9" i="1"/>
  <c r="AC9" i="1"/>
  <c r="AD9" i="1"/>
  <c r="AE9" i="1"/>
  <c r="AF9" i="1"/>
  <c r="AB10" i="1"/>
  <c r="AC10" i="1"/>
  <c r="AD10" i="1"/>
  <c r="AE10" i="1"/>
  <c r="AF10" i="1"/>
  <c r="AB11" i="1"/>
  <c r="AC11" i="1"/>
  <c r="AD11" i="1"/>
  <c r="AE11" i="1"/>
  <c r="AF11" i="1"/>
  <c r="AB12" i="1"/>
  <c r="AC12" i="1"/>
  <c r="AD12" i="1"/>
  <c r="AE12" i="1"/>
  <c r="AF12" i="1"/>
  <c r="AB13" i="1"/>
  <c r="AC13" i="1"/>
  <c r="AD13" i="1"/>
  <c r="AE13" i="1"/>
  <c r="AF13" i="1"/>
  <c r="AB14" i="1"/>
  <c r="AC14" i="1"/>
  <c r="AD14" i="1"/>
  <c r="AE14" i="1"/>
  <c r="AF14" i="1"/>
  <c r="AB15" i="1"/>
  <c r="AC15" i="1"/>
  <c r="AD15" i="1"/>
  <c r="AE15" i="1"/>
  <c r="AF15" i="1"/>
  <c r="AB16" i="1"/>
  <c r="AC16" i="1"/>
  <c r="AD16" i="1"/>
  <c r="AE16" i="1"/>
  <c r="AF16" i="1"/>
  <c r="AB17" i="1"/>
  <c r="AC17" i="1"/>
  <c r="AD17" i="1"/>
  <c r="AE17" i="1"/>
  <c r="AF17" i="1"/>
  <c r="AB18" i="1"/>
  <c r="AC18" i="1"/>
  <c r="AD18" i="1"/>
  <c r="AE18" i="1"/>
  <c r="AF18" i="1"/>
  <c r="AB19" i="1"/>
  <c r="AC19" i="1"/>
  <c r="AD19" i="1"/>
  <c r="AE19" i="1"/>
  <c r="AF19" i="1"/>
  <c r="AB20" i="1"/>
  <c r="AC20" i="1"/>
  <c r="AD20" i="1"/>
  <c r="AE20" i="1"/>
  <c r="AF20" i="1"/>
  <c r="AB21" i="1"/>
  <c r="AC21" i="1"/>
  <c r="AD21" i="1"/>
  <c r="AE21" i="1"/>
  <c r="AF21" i="1"/>
  <c r="AB22" i="1"/>
  <c r="AC22" i="1"/>
  <c r="AD22" i="1"/>
  <c r="AE22" i="1"/>
  <c r="AF22" i="1"/>
  <c r="AB23" i="1"/>
  <c r="AC23" i="1"/>
  <c r="AD23" i="1"/>
  <c r="AE23" i="1"/>
  <c r="AF23" i="1"/>
  <c r="AB24" i="1"/>
  <c r="AC24" i="1"/>
  <c r="AD24" i="1"/>
  <c r="AE24" i="1"/>
  <c r="AF24" i="1"/>
  <c r="AB25" i="1"/>
  <c r="AC25" i="1"/>
  <c r="AD25" i="1"/>
  <c r="AE25" i="1"/>
  <c r="AF25" i="1"/>
  <c r="AB26" i="1"/>
  <c r="AC26" i="1"/>
  <c r="AD26" i="1"/>
  <c r="AE26" i="1"/>
  <c r="AF26" i="1"/>
  <c r="AB27" i="1"/>
  <c r="AC27" i="1"/>
  <c r="AD27" i="1"/>
  <c r="AE27" i="1"/>
  <c r="AF27" i="1"/>
  <c r="AB28" i="1"/>
  <c r="AC28" i="1"/>
  <c r="AD28" i="1"/>
  <c r="AE28" i="1"/>
  <c r="AF28" i="1"/>
  <c r="AB29" i="1"/>
  <c r="AC29" i="1"/>
  <c r="AD29" i="1"/>
  <c r="AE29" i="1"/>
  <c r="AF29" i="1"/>
  <c r="AB30" i="1"/>
  <c r="AC30" i="1"/>
  <c r="AD30" i="1"/>
  <c r="AE30" i="1"/>
  <c r="AF30" i="1"/>
  <c r="AB31" i="1"/>
  <c r="AC31" i="1"/>
  <c r="AD31" i="1"/>
  <c r="AE31" i="1"/>
  <c r="AF31" i="1"/>
  <c r="AB32" i="1"/>
  <c r="AC32" i="1"/>
  <c r="AD32" i="1"/>
  <c r="AE32" i="1"/>
  <c r="AF32" i="1"/>
  <c r="AB33" i="1"/>
  <c r="AC33" i="1"/>
  <c r="AD33" i="1"/>
  <c r="AE33" i="1"/>
  <c r="AF33" i="1"/>
  <c r="AB34" i="1"/>
  <c r="AC34" i="1"/>
  <c r="AD34" i="1"/>
  <c r="AE34" i="1"/>
  <c r="AF34" i="1"/>
  <c r="AB35" i="1"/>
  <c r="AC35" i="1"/>
  <c r="AD35" i="1"/>
  <c r="AE35" i="1"/>
  <c r="AF35" i="1"/>
  <c r="AB36" i="1"/>
  <c r="AC36" i="1"/>
  <c r="AD36" i="1"/>
  <c r="AE36" i="1"/>
  <c r="AF36" i="1"/>
  <c r="AB37" i="1"/>
  <c r="AC37" i="1"/>
  <c r="AD37" i="1"/>
  <c r="AE37" i="1"/>
  <c r="AF37" i="1"/>
  <c r="AB38" i="1"/>
  <c r="AC38" i="1"/>
  <c r="AD38" i="1"/>
  <c r="AE38" i="1"/>
  <c r="AF38" i="1"/>
  <c r="AB39" i="1"/>
  <c r="AC39" i="1"/>
  <c r="AD39" i="1"/>
  <c r="AE39" i="1"/>
  <c r="AF39" i="1"/>
  <c r="AB40" i="1"/>
  <c r="AC40" i="1"/>
  <c r="AD40" i="1"/>
  <c r="AE40" i="1"/>
  <c r="AF40" i="1"/>
  <c r="AB41" i="1"/>
  <c r="AC41" i="1"/>
  <c r="AD41" i="1"/>
  <c r="AE41" i="1"/>
  <c r="AF41" i="1"/>
  <c r="AB42" i="1"/>
  <c r="AC42" i="1"/>
  <c r="AD42" i="1"/>
  <c r="AE42" i="1"/>
  <c r="AF42" i="1"/>
  <c r="AB43" i="1"/>
  <c r="AC43" i="1"/>
  <c r="AD43" i="1"/>
  <c r="AE43" i="1"/>
  <c r="AF43" i="1"/>
  <c r="AB44" i="1"/>
  <c r="AC44" i="1"/>
  <c r="AD44" i="1"/>
  <c r="AE44" i="1"/>
  <c r="AF44" i="1"/>
  <c r="AB45" i="1"/>
  <c r="AC45" i="1"/>
  <c r="AD45" i="1"/>
  <c r="AE45" i="1"/>
  <c r="AF45" i="1"/>
  <c r="AB46" i="1"/>
  <c r="AC46" i="1"/>
  <c r="AD46" i="1"/>
  <c r="AE46" i="1"/>
  <c r="AF46" i="1"/>
  <c r="AB47" i="1"/>
  <c r="AC47" i="1"/>
  <c r="AD47" i="1"/>
  <c r="AE47" i="1"/>
  <c r="AF47" i="1"/>
  <c r="AB48" i="1"/>
  <c r="AC48" i="1"/>
  <c r="AD48" i="1"/>
  <c r="AE48" i="1"/>
  <c r="AF48" i="1"/>
  <c r="AB49" i="1"/>
  <c r="AC49" i="1"/>
  <c r="AD49" i="1"/>
  <c r="AE49" i="1"/>
  <c r="AF49" i="1"/>
  <c r="AB50" i="1"/>
  <c r="AC50" i="1"/>
  <c r="AD50" i="1"/>
  <c r="AE50" i="1"/>
  <c r="AF50" i="1"/>
  <c r="AB51" i="1"/>
  <c r="AC51" i="1"/>
  <c r="AD51" i="1"/>
  <c r="AE51" i="1"/>
  <c r="AF51" i="1"/>
  <c r="AB52" i="1"/>
  <c r="AC52" i="1"/>
  <c r="AD52" i="1"/>
  <c r="AE52" i="1"/>
  <c r="AF52" i="1"/>
  <c r="AB53" i="1"/>
  <c r="AC53" i="1"/>
  <c r="AD53" i="1"/>
  <c r="AE53" i="1"/>
  <c r="AF53" i="1"/>
  <c r="AB54" i="1"/>
  <c r="AC54" i="1"/>
  <c r="AD54" i="1"/>
  <c r="AE54" i="1"/>
  <c r="AF54" i="1"/>
  <c r="AB55" i="1"/>
  <c r="AC55" i="1"/>
  <c r="AD55" i="1"/>
  <c r="AE55" i="1"/>
  <c r="AF55" i="1"/>
  <c r="AB56" i="1"/>
  <c r="AC56" i="1"/>
  <c r="AD56" i="1"/>
  <c r="AE56" i="1"/>
  <c r="AF56" i="1"/>
  <c r="AB57" i="1"/>
  <c r="AC57" i="1"/>
  <c r="AD57" i="1"/>
  <c r="AE57" i="1"/>
  <c r="AF57" i="1"/>
  <c r="AB58" i="1"/>
  <c r="AC58" i="1"/>
  <c r="AD58" i="1"/>
  <c r="AE58" i="1"/>
  <c r="AF58" i="1"/>
  <c r="AB59" i="1"/>
  <c r="AC59" i="1"/>
  <c r="AD59" i="1"/>
  <c r="AE59" i="1"/>
  <c r="AF59" i="1"/>
  <c r="AB60" i="1"/>
  <c r="AC60" i="1"/>
  <c r="AD60" i="1"/>
  <c r="AE60" i="1"/>
  <c r="AF60" i="1"/>
  <c r="AB61" i="1"/>
  <c r="AC61" i="1"/>
  <c r="AD61" i="1"/>
  <c r="AE61" i="1"/>
  <c r="AF61" i="1"/>
  <c r="AB62" i="1"/>
  <c r="AC62" i="1"/>
  <c r="AD62" i="1"/>
  <c r="AE62" i="1"/>
  <c r="AF62" i="1"/>
  <c r="AB63" i="1"/>
  <c r="AC63" i="1"/>
  <c r="AD63" i="1"/>
  <c r="AE63" i="1"/>
  <c r="AF63" i="1"/>
  <c r="AB64" i="1"/>
  <c r="AC64" i="1"/>
  <c r="AD64" i="1"/>
  <c r="AE64" i="1"/>
  <c r="AF64" i="1"/>
  <c r="AB65" i="1"/>
  <c r="AC65" i="1"/>
  <c r="AD65" i="1"/>
  <c r="AE65" i="1"/>
  <c r="AF65" i="1"/>
  <c r="AB66" i="1"/>
  <c r="AC66" i="1"/>
  <c r="AD66" i="1"/>
  <c r="AE66" i="1"/>
  <c r="AF66" i="1"/>
  <c r="AB67" i="1"/>
  <c r="AC67" i="1"/>
  <c r="AD67" i="1"/>
  <c r="AE67" i="1"/>
  <c r="AF67" i="1"/>
  <c r="AB68" i="1"/>
  <c r="AC68" i="1"/>
  <c r="AD68" i="1"/>
  <c r="AE68" i="1"/>
  <c r="AF68" i="1"/>
  <c r="AB69" i="1"/>
  <c r="AC69" i="1"/>
  <c r="AD69" i="1"/>
  <c r="AE69" i="1"/>
  <c r="AF69" i="1"/>
  <c r="AB70" i="1"/>
  <c r="AC70" i="1"/>
  <c r="AD70" i="1"/>
  <c r="AE70" i="1"/>
  <c r="AF70" i="1"/>
  <c r="AB71" i="1"/>
  <c r="AC71" i="1"/>
  <c r="AD71" i="1"/>
  <c r="AE71" i="1"/>
  <c r="AF71" i="1"/>
  <c r="AB72" i="1"/>
  <c r="AC72" i="1"/>
  <c r="AD72" i="1"/>
  <c r="AE72" i="1"/>
  <c r="AF72" i="1"/>
  <c r="AB73" i="1"/>
  <c r="AC73" i="1"/>
  <c r="AD73" i="1"/>
  <c r="AE73" i="1"/>
  <c r="AF73" i="1"/>
  <c r="AB74" i="1"/>
  <c r="AC74" i="1"/>
  <c r="AD74" i="1"/>
  <c r="AE74" i="1"/>
  <c r="AF74" i="1"/>
  <c r="AB75" i="1"/>
  <c r="AC75" i="1"/>
  <c r="AD75" i="1"/>
  <c r="AE75" i="1"/>
  <c r="AF75" i="1"/>
  <c r="AB76" i="1"/>
  <c r="AC76" i="1"/>
  <c r="AD76" i="1"/>
  <c r="AE76" i="1"/>
  <c r="AF76" i="1"/>
  <c r="AB77" i="1"/>
  <c r="AC77" i="1"/>
  <c r="AD77" i="1"/>
  <c r="AE77" i="1"/>
  <c r="AF77" i="1"/>
  <c r="AB78" i="1"/>
  <c r="AC78" i="1"/>
  <c r="AD78" i="1"/>
  <c r="AE78" i="1"/>
  <c r="AF78" i="1"/>
  <c r="AB79" i="1"/>
  <c r="AC79" i="1"/>
  <c r="AD79" i="1"/>
  <c r="AE79" i="1"/>
  <c r="AF79" i="1"/>
  <c r="AB80" i="1"/>
  <c r="AC80" i="1"/>
  <c r="AD80" i="1"/>
  <c r="AE80" i="1"/>
  <c r="AF80" i="1"/>
  <c r="AB81" i="1"/>
  <c r="AC81" i="1"/>
  <c r="AD81" i="1"/>
  <c r="AE81" i="1"/>
  <c r="AF81" i="1"/>
  <c r="AB82" i="1"/>
  <c r="AC82" i="1"/>
  <c r="AD82" i="1"/>
  <c r="AE82" i="1"/>
  <c r="AF82" i="1"/>
  <c r="AB83" i="1"/>
  <c r="AC83" i="1"/>
  <c r="AD83" i="1"/>
  <c r="AE83" i="1"/>
  <c r="AF83" i="1"/>
  <c r="AB84" i="1"/>
  <c r="AC84" i="1"/>
  <c r="AD84" i="1"/>
  <c r="AE84" i="1"/>
  <c r="AF84" i="1"/>
  <c r="AB85" i="1"/>
  <c r="AC85" i="1"/>
  <c r="AD85" i="1"/>
  <c r="AE85" i="1"/>
  <c r="AF85" i="1"/>
  <c r="AB86" i="1"/>
  <c r="AC86" i="1"/>
  <c r="AD86" i="1"/>
  <c r="AE86" i="1"/>
  <c r="AF86" i="1"/>
  <c r="AB87" i="1"/>
  <c r="AC87" i="1"/>
  <c r="AD87" i="1"/>
  <c r="AE87" i="1"/>
  <c r="AF87" i="1"/>
  <c r="AB88" i="1"/>
  <c r="AC88" i="1"/>
  <c r="AD88" i="1"/>
  <c r="AE88" i="1"/>
  <c r="AF88" i="1"/>
  <c r="AB89" i="1"/>
  <c r="AC89" i="1"/>
  <c r="AD89" i="1"/>
  <c r="AE89" i="1"/>
  <c r="AF89" i="1"/>
  <c r="AB90" i="1"/>
  <c r="AC90" i="1"/>
  <c r="AD90" i="1"/>
  <c r="AE90" i="1"/>
  <c r="AF90" i="1"/>
  <c r="AB91" i="1"/>
  <c r="AC91" i="1"/>
  <c r="AD91" i="1"/>
  <c r="AE91" i="1"/>
  <c r="AF91" i="1"/>
  <c r="AB92" i="1"/>
  <c r="AC92" i="1"/>
  <c r="AD92" i="1"/>
  <c r="AE92" i="1"/>
  <c r="AF92" i="1"/>
  <c r="AB93" i="1"/>
  <c r="AC93" i="1"/>
  <c r="AD93" i="1"/>
  <c r="AE93" i="1"/>
  <c r="AF93" i="1"/>
  <c r="AB94" i="1"/>
  <c r="AC94" i="1"/>
  <c r="AD94" i="1"/>
  <c r="AE94" i="1"/>
  <c r="AF94" i="1"/>
  <c r="AB95" i="1"/>
  <c r="AC95" i="1"/>
  <c r="AD95" i="1"/>
  <c r="AE95" i="1"/>
  <c r="AF95" i="1"/>
  <c r="AB96" i="1"/>
  <c r="AC96" i="1"/>
  <c r="AD96" i="1"/>
  <c r="AE96" i="1"/>
  <c r="AF96" i="1"/>
  <c r="AB97" i="1"/>
  <c r="AC97" i="1"/>
  <c r="AD97" i="1"/>
  <c r="AE97" i="1"/>
  <c r="AF97" i="1"/>
  <c r="AB98" i="1"/>
  <c r="AC98" i="1"/>
  <c r="AD98" i="1"/>
  <c r="AE98" i="1"/>
  <c r="AF98" i="1"/>
  <c r="AB99" i="1"/>
  <c r="AC99" i="1"/>
  <c r="AD99" i="1"/>
  <c r="AE99" i="1"/>
  <c r="AF99" i="1"/>
  <c r="AB100" i="1"/>
  <c r="AC100" i="1"/>
  <c r="AD100" i="1"/>
  <c r="AE100" i="1"/>
  <c r="AF100" i="1"/>
  <c r="AB101" i="1"/>
  <c r="AC101" i="1"/>
  <c r="AD101" i="1"/>
  <c r="AE101" i="1"/>
  <c r="AF101" i="1"/>
  <c r="AB102" i="1"/>
  <c r="AC102" i="1"/>
  <c r="AD102" i="1"/>
  <c r="AE102" i="1"/>
  <c r="AF102" i="1"/>
  <c r="AB103" i="1"/>
  <c r="AC103" i="1"/>
  <c r="AD103" i="1"/>
  <c r="AE103" i="1"/>
  <c r="AF103" i="1"/>
  <c r="AB104" i="1"/>
  <c r="AC104" i="1"/>
  <c r="AD104" i="1"/>
  <c r="AE104" i="1"/>
  <c r="AF104" i="1"/>
  <c r="AB105" i="1"/>
  <c r="AC105" i="1"/>
  <c r="AD105" i="1"/>
  <c r="AE105" i="1"/>
  <c r="AF105" i="1"/>
  <c r="AB106" i="1"/>
  <c r="AC106" i="1"/>
  <c r="AD106" i="1"/>
  <c r="AE106" i="1"/>
  <c r="AF106" i="1"/>
  <c r="AB107" i="1"/>
  <c r="AC107" i="1"/>
  <c r="AD107" i="1"/>
  <c r="AE107" i="1"/>
  <c r="AF107" i="1"/>
  <c r="AB108" i="1"/>
  <c r="AC108" i="1"/>
  <c r="AD108" i="1"/>
  <c r="AE108" i="1"/>
  <c r="AF108" i="1"/>
  <c r="AB109" i="1"/>
  <c r="AC109" i="1"/>
  <c r="AD109" i="1"/>
  <c r="AE109" i="1"/>
  <c r="AF109" i="1"/>
  <c r="AB110" i="1"/>
  <c r="AC110" i="1"/>
  <c r="AD110" i="1"/>
  <c r="AE110" i="1"/>
  <c r="AF110" i="1"/>
  <c r="AB111" i="1"/>
  <c r="AC111" i="1"/>
  <c r="AD111" i="1"/>
  <c r="AE111" i="1"/>
  <c r="AF111" i="1"/>
  <c r="AB112" i="1"/>
  <c r="AC112" i="1"/>
  <c r="AD112" i="1"/>
  <c r="AE112" i="1"/>
  <c r="AF112" i="1"/>
  <c r="AB113" i="1"/>
  <c r="AC113" i="1"/>
  <c r="AD113" i="1"/>
  <c r="AE113" i="1"/>
  <c r="AF113" i="1"/>
  <c r="AB114" i="1"/>
  <c r="AC114" i="1"/>
  <c r="AD114" i="1"/>
  <c r="AE114" i="1"/>
  <c r="AF114" i="1"/>
  <c r="AB115" i="1"/>
  <c r="AC115" i="1"/>
  <c r="AD115" i="1"/>
  <c r="AE115" i="1"/>
  <c r="AF115" i="1"/>
  <c r="AB116" i="1"/>
  <c r="AC116" i="1"/>
  <c r="AD116" i="1"/>
  <c r="AE116" i="1"/>
  <c r="AF116" i="1"/>
  <c r="AB117" i="1"/>
  <c r="AC117" i="1"/>
  <c r="AD117" i="1"/>
  <c r="AE117" i="1"/>
  <c r="AF117" i="1"/>
  <c r="AB118" i="1"/>
  <c r="AC118" i="1"/>
  <c r="AD118" i="1"/>
  <c r="AE118" i="1"/>
  <c r="AF118" i="1"/>
  <c r="AB119" i="1"/>
  <c r="AC119" i="1"/>
  <c r="AD119" i="1"/>
  <c r="AE119" i="1"/>
  <c r="AF119" i="1"/>
  <c r="AB120" i="1"/>
  <c r="AC120" i="1"/>
  <c r="AD120" i="1"/>
  <c r="AE120" i="1"/>
  <c r="AF120" i="1"/>
  <c r="AB121" i="1"/>
  <c r="AC121" i="1"/>
  <c r="AD121" i="1"/>
  <c r="AE121" i="1"/>
  <c r="AF121" i="1"/>
  <c r="AB122" i="1"/>
  <c r="AC122" i="1"/>
  <c r="AD122" i="1"/>
  <c r="AE122" i="1"/>
  <c r="AF122" i="1"/>
  <c r="AB123" i="1"/>
  <c r="AC123" i="1"/>
  <c r="AD123" i="1"/>
  <c r="AE123" i="1"/>
  <c r="AF123" i="1"/>
  <c r="AB124" i="1"/>
  <c r="AC124" i="1"/>
  <c r="AD124" i="1"/>
  <c r="AE124" i="1"/>
  <c r="AF124" i="1"/>
  <c r="AB125" i="1"/>
  <c r="AC125" i="1"/>
  <c r="AD125" i="1"/>
  <c r="AE125" i="1"/>
  <c r="AF125" i="1"/>
  <c r="AB126" i="1"/>
  <c r="AC126" i="1"/>
  <c r="AD126" i="1"/>
  <c r="AE126" i="1"/>
  <c r="AF126" i="1"/>
  <c r="AB127" i="1"/>
  <c r="AC127" i="1"/>
  <c r="AD127" i="1"/>
  <c r="AE127" i="1"/>
  <c r="AF127" i="1"/>
  <c r="AB128" i="1"/>
  <c r="AC128" i="1"/>
  <c r="AD128" i="1"/>
  <c r="AE128" i="1"/>
  <c r="AF128" i="1"/>
  <c r="AB129" i="1"/>
  <c r="AC129" i="1"/>
  <c r="AD129" i="1"/>
  <c r="AE129" i="1"/>
  <c r="AF129" i="1"/>
  <c r="AB130" i="1"/>
  <c r="AC130" i="1"/>
  <c r="AD130" i="1"/>
  <c r="AE130" i="1"/>
  <c r="AF130" i="1"/>
  <c r="AB131" i="1"/>
  <c r="AC131" i="1"/>
  <c r="AD131" i="1"/>
  <c r="AE131" i="1"/>
  <c r="AF131" i="1"/>
  <c r="AB132" i="1"/>
  <c r="AC132" i="1"/>
  <c r="AD132" i="1"/>
  <c r="AE132" i="1"/>
  <c r="AF132" i="1"/>
  <c r="AB133" i="1"/>
  <c r="AC133" i="1"/>
  <c r="AD133" i="1"/>
  <c r="AE133" i="1"/>
  <c r="AF133" i="1"/>
  <c r="AB134" i="1"/>
  <c r="AC134" i="1"/>
  <c r="AD134" i="1"/>
  <c r="AE134" i="1"/>
  <c r="AF134" i="1"/>
  <c r="AB135" i="1"/>
  <c r="AC135" i="1"/>
  <c r="AD135" i="1"/>
  <c r="AE135" i="1"/>
  <c r="AF135" i="1"/>
  <c r="AB136" i="1"/>
  <c r="AC136" i="1"/>
  <c r="AD136" i="1"/>
  <c r="AE136" i="1"/>
  <c r="AF136" i="1"/>
  <c r="AB137" i="1"/>
  <c r="AC137" i="1"/>
  <c r="AD137" i="1"/>
  <c r="AE137" i="1"/>
  <c r="AF137" i="1"/>
  <c r="AB138" i="1"/>
  <c r="AC138" i="1"/>
  <c r="AD138" i="1"/>
  <c r="AE138" i="1"/>
  <c r="AF138" i="1"/>
  <c r="AB139" i="1"/>
  <c r="AC139" i="1"/>
  <c r="AD139" i="1"/>
  <c r="AE139" i="1"/>
  <c r="AF139" i="1"/>
  <c r="AB140" i="1"/>
  <c r="AC140" i="1"/>
  <c r="AD140" i="1"/>
  <c r="AE140" i="1"/>
  <c r="AF140" i="1"/>
  <c r="AB141" i="1"/>
  <c r="AC141" i="1"/>
  <c r="AD141" i="1"/>
  <c r="AE141" i="1"/>
  <c r="AF141" i="1"/>
  <c r="AB142" i="1"/>
  <c r="AC142" i="1"/>
  <c r="AD142" i="1"/>
  <c r="AE142" i="1"/>
  <c r="AF142" i="1"/>
  <c r="AB143" i="1"/>
  <c r="AC143" i="1"/>
  <c r="AD143" i="1"/>
  <c r="AE143" i="1"/>
  <c r="AF143" i="1"/>
  <c r="AB144" i="1"/>
  <c r="AC144" i="1"/>
  <c r="AD144" i="1"/>
  <c r="AE144" i="1"/>
  <c r="AF144" i="1"/>
  <c r="AB145" i="1"/>
  <c r="AC145" i="1"/>
  <c r="AD145" i="1"/>
  <c r="AE145" i="1"/>
  <c r="AF145" i="1"/>
  <c r="AB146" i="1"/>
  <c r="AC146" i="1"/>
  <c r="AD146" i="1"/>
  <c r="AE146" i="1"/>
  <c r="AF146" i="1"/>
  <c r="AB147" i="1"/>
  <c r="AC147" i="1"/>
  <c r="AD147" i="1"/>
  <c r="AE147" i="1"/>
  <c r="AF147" i="1"/>
  <c r="AB148" i="1"/>
  <c r="AC148" i="1"/>
  <c r="AD148" i="1"/>
  <c r="AE148" i="1"/>
  <c r="AF148" i="1"/>
  <c r="AB149" i="1"/>
  <c r="AC149" i="1"/>
  <c r="AD149" i="1"/>
  <c r="AE149" i="1"/>
  <c r="AF149" i="1"/>
  <c r="AB150" i="1"/>
  <c r="AC150" i="1"/>
  <c r="AD150" i="1"/>
  <c r="AE150" i="1"/>
  <c r="AF150" i="1"/>
  <c r="AB151" i="1"/>
  <c r="AC151" i="1"/>
  <c r="AD151" i="1"/>
  <c r="AE151" i="1"/>
  <c r="AF151" i="1"/>
  <c r="AB152" i="1"/>
  <c r="AC152" i="1"/>
  <c r="AD152" i="1"/>
  <c r="AE152" i="1"/>
  <c r="AF152" i="1"/>
  <c r="AB153" i="1"/>
  <c r="AC153" i="1"/>
  <c r="AD153" i="1"/>
  <c r="AE153" i="1"/>
  <c r="AF153" i="1"/>
  <c r="AB154" i="1"/>
  <c r="AC154" i="1"/>
  <c r="AD154" i="1"/>
  <c r="AE154" i="1"/>
  <c r="AF154" i="1"/>
  <c r="AB155" i="1"/>
  <c r="AC155" i="1"/>
  <c r="AD155" i="1"/>
  <c r="AE155" i="1"/>
  <c r="AF155" i="1"/>
  <c r="AB156" i="1"/>
  <c r="AC156" i="1"/>
  <c r="AD156" i="1"/>
  <c r="AE156" i="1"/>
  <c r="AF156" i="1"/>
  <c r="AB157" i="1"/>
  <c r="AC157" i="1"/>
  <c r="AD157" i="1"/>
  <c r="AE157" i="1"/>
  <c r="AF157" i="1"/>
  <c r="AB158" i="1"/>
  <c r="AC158" i="1"/>
  <c r="AD158" i="1"/>
  <c r="AE158" i="1"/>
  <c r="AF158" i="1"/>
  <c r="AB159" i="1"/>
  <c r="AC159" i="1"/>
  <c r="AD159" i="1"/>
  <c r="AE159" i="1"/>
  <c r="AF159" i="1"/>
  <c r="AB160" i="1"/>
  <c r="AC160" i="1"/>
  <c r="AD160" i="1"/>
  <c r="AE160" i="1"/>
  <c r="AF160" i="1"/>
  <c r="AB161" i="1"/>
  <c r="AC161" i="1"/>
  <c r="AD161" i="1"/>
  <c r="AE161" i="1"/>
  <c r="AF161" i="1"/>
  <c r="AB162" i="1"/>
  <c r="AC162" i="1"/>
  <c r="AD162" i="1"/>
  <c r="AE162" i="1"/>
  <c r="AF162" i="1"/>
  <c r="AB163" i="1"/>
  <c r="AC163" i="1"/>
  <c r="AD163" i="1"/>
  <c r="AE163" i="1"/>
  <c r="AF163" i="1"/>
  <c r="AB164" i="1"/>
  <c r="AC164" i="1"/>
  <c r="AD164" i="1"/>
  <c r="AE164" i="1"/>
  <c r="AF164" i="1"/>
  <c r="AB165" i="1"/>
  <c r="AC165" i="1"/>
  <c r="AD165" i="1"/>
  <c r="AE165" i="1"/>
  <c r="AF165" i="1"/>
  <c r="AB166" i="1"/>
  <c r="AC166" i="1"/>
  <c r="AD166" i="1"/>
  <c r="AE166" i="1"/>
  <c r="AF166" i="1"/>
  <c r="AB167" i="1"/>
  <c r="AC167" i="1"/>
  <c r="AD167" i="1"/>
  <c r="AE167" i="1"/>
  <c r="AF167" i="1"/>
  <c r="AB168" i="1"/>
  <c r="AC168" i="1"/>
  <c r="AD168" i="1"/>
  <c r="AE168" i="1"/>
  <c r="AF168" i="1"/>
  <c r="AB169" i="1"/>
  <c r="AC169" i="1"/>
  <c r="AD169" i="1"/>
  <c r="AE169" i="1"/>
  <c r="AF169" i="1"/>
  <c r="AB170" i="1"/>
  <c r="AC170" i="1"/>
  <c r="AD170" i="1"/>
  <c r="AE170" i="1"/>
  <c r="AF170" i="1"/>
  <c r="AB171" i="1"/>
  <c r="AC171" i="1"/>
  <c r="AD171" i="1"/>
  <c r="AE171" i="1"/>
  <c r="AF171" i="1"/>
  <c r="AB172" i="1"/>
  <c r="AC172" i="1"/>
  <c r="AD172" i="1"/>
  <c r="AE172" i="1"/>
  <c r="AF172" i="1"/>
  <c r="AB173" i="1"/>
  <c r="AC173" i="1"/>
  <c r="AD173" i="1"/>
  <c r="AE173" i="1"/>
  <c r="AF173" i="1"/>
  <c r="AB174" i="1"/>
  <c r="AC174" i="1"/>
  <c r="AD174" i="1"/>
  <c r="AE174" i="1"/>
  <c r="AF174" i="1"/>
  <c r="AB175" i="1"/>
  <c r="AC175" i="1"/>
  <c r="AD175" i="1"/>
  <c r="AE175" i="1"/>
  <c r="AF175" i="1"/>
  <c r="AB176" i="1"/>
  <c r="AC176" i="1"/>
  <c r="AD176" i="1"/>
  <c r="AE176" i="1"/>
  <c r="AF176" i="1"/>
  <c r="AB177" i="1"/>
  <c r="AC177" i="1"/>
  <c r="AD177" i="1"/>
  <c r="AE177" i="1"/>
  <c r="AF177" i="1"/>
  <c r="AB178" i="1"/>
  <c r="AC178" i="1"/>
  <c r="AD178" i="1"/>
  <c r="AE178" i="1"/>
  <c r="AF178" i="1"/>
  <c r="AB179" i="1"/>
  <c r="AC179" i="1"/>
  <c r="AD179" i="1"/>
  <c r="AE179" i="1"/>
  <c r="AF179" i="1"/>
  <c r="AB180" i="1"/>
  <c r="AC180" i="1"/>
  <c r="AD180" i="1"/>
  <c r="AE180" i="1"/>
  <c r="AF180" i="1"/>
  <c r="AB181" i="1"/>
  <c r="AC181" i="1"/>
  <c r="AD181" i="1"/>
  <c r="AE181" i="1"/>
  <c r="AF181" i="1"/>
  <c r="AB182" i="1"/>
  <c r="AC182" i="1"/>
  <c r="AD182" i="1"/>
  <c r="AE182" i="1"/>
  <c r="AF182" i="1"/>
  <c r="AB183" i="1"/>
  <c r="AC183" i="1"/>
  <c r="AD183" i="1"/>
  <c r="AE183" i="1"/>
  <c r="AF183" i="1"/>
  <c r="AB184" i="1"/>
  <c r="AC184" i="1"/>
  <c r="AD184" i="1"/>
  <c r="AE184" i="1"/>
  <c r="AF184" i="1"/>
  <c r="AB185" i="1"/>
  <c r="AC185" i="1"/>
  <c r="AD185" i="1"/>
  <c r="AE185" i="1"/>
  <c r="AF185" i="1"/>
  <c r="AB186" i="1"/>
  <c r="AC186" i="1"/>
  <c r="AD186" i="1"/>
  <c r="AE186" i="1"/>
  <c r="AF186" i="1"/>
  <c r="AB187" i="1"/>
  <c r="AC187" i="1"/>
  <c r="AD187" i="1"/>
  <c r="AE187" i="1"/>
  <c r="AF187" i="1"/>
  <c r="AB188" i="1"/>
  <c r="AC188" i="1"/>
  <c r="AD188" i="1"/>
  <c r="AE188" i="1"/>
  <c r="AF188" i="1"/>
  <c r="AB189" i="1"/>
  <c r="AC189" i="1"/>
  <c r="AD189" i="1"/>
  <c r="AE189" i="1"/>
  <c r="AF189" i="1"/>
  <c r="AB190" i="1"/>
  <c r="AC190" i="1"/>
  <c r="AD190" i="1"/>
  <c r="AE190" i="1"/>
  <c r="AF190" i="1"/>
  <c r="AB191" i="1"/>
  <c r="AC191" i="1"/>
  <c r="AD191" i="1"/>
  <c r="AE191" i="1"/>
  <c r="AF191" i="1"/>
  <c r="AB192" i="1"/>
  <c r="AC192" i="1"/>
  <c r="AD192" i="1"/>
  <c r="AE192" i="1"/>
  <c r="AF192" i="1"/>
  <c r="AB193" i="1"/>
  <c r="AC193" i="1"/>
  <c r="AD193" i="1"/>
  <c r="AE193" i="1"/>
  <c r="AF193" i="1"/>
  <c r="B2" i="6"/>
  <c r="B63" i="6" s="1"/>
  <c r="A62" i="6"/>
  <c r="A92" i="6"/>
  <c r="A122" i="6" s="1"/>
  <c r="A32" i="6"/>
  <c r="B32" i="6" l="1"/>
  <c r="B62" i="6" s="1"/>
  <c r="B92" i="6" s="1"/>
  <c r="B122" i="6" s="1"/>
  <c r="B93" i="6"/>
  <c r="B123" i="6"/>
  <c r="B33" i="6"/>
  <c r="C2" i="6"/>
  <c r="B3" i="6"/>
  <c r="C32" i="6" l="1"/>
  <c r="C62" i="6" s="1"/>
  <c r="C92" i="6" s="1"/>
  <c r="C122" i="6" s="1"/>
  <c r="C33" i="6"/>
  <c r="C93" i="6"/>
  <c r="C3" i="6"/>
  <c r="C123" i="6"/>
  <c r="D2" i="6"/>
  <c r="C63" i="6"/>
  <c r="D32" i="6" l="1"/>
  <c r="D62" i="6" s="1"/>
  <c r="D92" i="6" s="1"/>
  <c r="D122" i="6" s="1"/>
  <c r="D33" i="6"/>
  <c r="D3" i="6"/>
  <c r="D123" i="6"/>
  <c r="D93" i="6"/>
  <c r="D63" i="6"/>
  <c r="E2" i="6"/>
  <c r="F2" i="6" l="1"/>
  <c r="E3" i="6"/>
  <c r="E63" i="6"/>
  <c r="E32" i="6"/>
  <c r="E62" i="6" s="1"/>
  <c r="E92" i="6" s="1"/>
  <c r="E122" i="6" s="1"/>
  <c r="E33" i="6"/>
  <c r="E123" i="6"/>
  <c r="E93" i="6"/>
  <c r="F33" i="6" l="1"/>
  <c r="F3" i="6"/>
  <c r="F32" i="6"/>
  <c r="F62" i="6" s="1"/>
  <c r="F92" i="6" s="1"/>
  <c r="F122" i="6" s="1"/>
  <c r="G2" i="6"/>
  <c r="F123" i="6"/>
  <c r="F93" i="6"/>
  <c r="F63" i="6"/>
  <c r="G32" i="6" l="1"/>
  <c r="G62" i="6" s="1"/>
  <c r="G92" i="6" s="1"/>
  <c r="G122" i="6" s="1"/>
  <c r="G33" i="6"/>
  <c r="G93" i="6"/>
  <c r="G3" i="6"/>
  <c r="G123" i="6"/>
  <c r="H2" i="6"/>
  <c r="G63" i="6"/>
  <c r="H32" i="6" l="1"/>
  <c r="H62" i="6" s="1"/>
  <c r="H92" i="6" s="1"/>
  <c r="H122" i="6" s="1"/>
  <c r="I2" i="6"/>
  <c r="H123" i="6"/>
  <c r="H3" i="6"/>
  <c r="H63" i="6"/>
  <c r="H33" i="6"/>
  <c r="H93" i="6"/>
  <c r="J2" i="6" l="1"/>
  <c r="I63" i="6"/>
  <c r="I93" i="6"/>
  <c r="I3" i="6"/>
  <c r="I32" i="6"/>
  <c r="I62" i="6" s="1"/>
  <c r="I92" i="6" s="1"/>
  <c r="I122" i="6" s="1"/>
  <c r="I123" i="6"/>
  <c r="I33" i="6"/>
  <c r="J33" i="6" l="1"/>
  <c r="J3" i="6"/>
  <c r="J32" i="6"/>
  <c r="J62" i="6" s="1"/>
  <c r="J92" i="6" s="1"/>
  <c r="J122" i="6" s="1"/>
  <c r="K2" i="6"/>
  <c r="J93" i="6"/>
  <c r="J63" i="6"/>
  <c r="J123" i="6"/>
  <c r="K32" i="6" l="1"/>
  <c r="K62" i="6" s="1"/>
  <c r="K92" i="6" s="1"/>
  <c r="K122" i="6" s="1"/>
  <c r="K33" i="6"/>
  <c r="K123" i="6"/>
  <c r="K3" i="6"/>
  <c r="L2" i="6"/>
  <c r="K93" i="6"/>
  <c r="K63" i="6"/>
  <c r="L32" i="6" l="1"/>
  <c r="L62" i="6" s="1"/>
  <c r="L92" i="6" s="1"/>
  <c r="L122" i="6" s="1"/>
  <c r="L33" i="6"/>
  <c r="L3" i="6"/>
  <c r="M2" i="6"/>
  <c r="L93" i="6"/>
  <c r="L63" i="6"/>
  <c r="L123" i="6"/>
  <c r="M93" i="6" l="1"/>
  <c r="M32" i="6"/>
  <c r="M62" i="6" s="1"/>
  <c r="M92" i="6" s="1"/>
  <c r="M122" i="6" s="1"/>
  <c r="M63" i="6"/>
  <c r="N2" i="6"/>
  <c r="M33" i="6"/>
  <c r="M123" i="6"/>
  <c r="M3" i="6"/>
  <c r="N3" i="6" l="1"/>
  <c r="N63" i="6"/>
  <c r="N32" i="6"/>
  <c r="N62" i="6" s="1"/>
  <c r="N92" i="6" s="1"/>
  <c r="N122" i="6" s="1"/>
  <c r="N123" i="6"/>
  <c r="N93" i="6"/>
  <c r="N33" i="6"/>
</calcChain>
</file>

<file path=xl/sharedStrings.xml><?xml version="1.0" encoding="utf-8"?>
<sst xmlns="http://schemas.openxmlformats.org/spreadsheetml/2006/main" count="76" uniqueCount="52">
  <si>
    <t>Enquête auprès des consommateurs wallons</t>
  </si>
  <si>
    <t>Périodes</t>
  </si>
  <si>
    <t>Prévisions de la situation économique en Belgique des douze prochains mois</t>
  </si>
  <si>
    <t>Prévisions du chômage en Belgique au cours des douze prochains mois (1)</t>
  </si>
  <si>
    <t>Prévisions de la situation financière des ménages au cours des douze prochains mois</t>
  </si>
  <si>
    <t>Prévisions de la capacité d'épargne des ménages au cours des douze prochains mois</t>
  </si>
  <si>
    <t>Indicateur de la confiance des consommateurs</t>
  </si>
  <si>
    <t>(1) Remarque importante: en ce qui concerne la question relative aux prévisions du chômage, une augmentation indique une évolution moins favorable tandis qu'une diminution indique une évolution plus favorable.</t>
  </si>
  <si>
    <t>Source : BNB-IWEPS</t>
  </si>
  <si>
    <t>Méthodologie (BNB)</t>
  </si>
  <si>
    <t>Autres indicateurs de confiance des consommateurs wallons</t>
  </si>
  <si>
    <t>Evolution</t>
  </si>
  <si>
    <t>Evolution des prix à la consommation en Belgique</t>
  </si>
  <si>
    <t>Appréciation</t>
  </si>
  <si>
    <t>Prévisions</t>
  </si>
  <si>
    <t>Situation financière des ménages</t>
  </si>
  <si>
    <t>de la situation économique en Belgique au cours des douze derniers mois</t>
  </si>
  <si>
    <t>Evolution au cours des douze derniers mois (1)</t>
  </si>
  <si>
    <t>Prévisions des douze prochains mois (1)</t>
  </si>
  <si>
    <t>d'achats importants des ménages au cours des douze prochains mois</t>
  </si>
  <si>
    <t>Evolution au cours des douze derniers mois</t>
  </si>
  <si>
    <t>Appréciation de la situation financière actuelle des ménages</t>
  </si>
  <si>
    <t>de l'opportunité ou non du moment pour épargner</t>
  </si>
  <si>
    <t>(1) Pour l'indicateur relatif à l'évolution des prix en Belgique, une augmentation du solde indique une évolution défavorable; en revanche, une diminution du solde relève un développement favorable.</t>
  </si>
  <si>
    <t>(2) A partir du mois d'octobre 2011 la formulation de cette question a été alignée sur l'enquête européenne harmonisée.</t>
  </si>
  <si>
    <t>Indicateur synthétique de la confiance des consommateurs wallons</t>
  </si>
  <si>
    <t>de l'opportunité ou non du moment pour procéder à des achats importants (2)</t>
  </si>
  <si>
    <t>Mois</t>
  </si>
  <si>
    <t>Date de la mise à jour</t>
  </si>
  <si>
    <t>Prévisions du chômage en Belgique au cours des douze prochains mois</t>
  </si>
  <si>
    <t>Composantes de l'indicateur synthétique</t>
  </si>
  <si>
    <t>Moyenne
2003 - 2019</t>
  </si>
  <si>
    <t>Grand Total</t>
  </si>
  <si>
    <t>Plus de 50%</t>
  </si>
  <si>
    <t>30 à 50%</t>
  </si>
  <si>
    <t>10 à 30%</t>
  </si>
  <si>
    <t>0 à 10%</t>
  </si>
  <si>
    <t>Pas de perte</t>
  </si>
  <si>
    <t>1 à 3 mois</t>
  </si>
  <si>
    <t>Moins de 1 mois</t>
  </si>
  <si>
    <t>CROISEMENT QUESTIONS 1 ET 2</t>
  </si>
  <si>
    <t>Plus de 3 mois</t>
  </si>
  <si>
    <t>De 1 à 3 mois</t>
  </si>
  <si>
    <t>Pendant combien de temps votre ménage dispose-t-il d'un coussin d'épargne pour couvrir les dépenses nécessaires (loyer, achats, etc.) et pour assurer votre subsistance ? </t>
  </si>
  <si>
    <t>QUESTION 2</t>
  </si>
  <si>
    <t>Votre ménage souffre-t-il d'une perte de revenus en raison de la crise ?</t>
  </si>
  <si>
    <t>QUESTION 1</t>
  </si>
  <si>
    <t>AVRIL 2020</t>
  </si>
  <si>
    <t>De 3 à 6 mois</t>
  </si>
  <si>
    <t>Plus de 6 mois</t>
  </si>
  <si>
    <t>MAI 2020</t>
  </si>
  <si>
    <t>Questions additionnelles en lien à la crise du coronavirus - Wallonie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</si>
</sst>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&quot; &quot;mm"/>
    <numFmt numFmtId="165" formatCode="d/mm/yyyy&quot; &quot;h&quot;:&quot;mm"/>
  </numFmts>
  <fonts count="24" x14ac:knownFonts="1">
    <font>
      <sz val="10"/>
      <color rgb="FF000000"/>
      <name val="Arial"/>
      <family val="2"/>
    </font>
    <font>
      <sz val="10"/>
      <name val="Arial"/>
      <family val="2"/>
    </font>
    <font>
      <sz val="9"/>
      <name val="Arial"/>
      <family val="2"/>
    </font>
    <font>
      <u/>
      <sz val="10"/>
      <color rgb="FF0000FF"/>
      <name val="Arial"/>
      <family val="2"/>
    </font>
    <font>
      <b/>
      <sz val="11"/>
      <color rgb="FFFF0000"/>
      <name val="Arial"/>
      <family val="2"/>
    </font>
    <font>
      <sz val="11"/>
      <color rgb="FFFF0000"/>
      <name val="Arial"/>
      <family val="2"/>
    </font>
    <font>
      <b/>
      <i/>
      <sz val="8"/>
      <color rgb="FFFF0000"/>
      <name val="Arial"/>
      <family val="2"/>
    </font>
    <font>
      <b/>
      <sz val="8"/>
      <color rgb="FF000080"/>
      <name val="Arial"/>
      <family val="2"/>
    </font>
    <font>
      <b/>
      <sz val="9"/>
      <color rgb="FF000080"/>
      <name val="Arial"/>
      <family val="2"/>
    </font>
    <font>
      <sz val="9"/>
      <color rgb="FF000000"/>
      <name val="Arial"/>
      <family val="2"/>
    </font>
    <font>
      <sz val="8"/>
      <color rgb="FF000080"/>
      <name val="Arial"/>
      <family val="2"/>
    </font>
    <font>
      <sz val="10"/>
      <color rgb="FF000000"/>
      <name val="Arial Narrow"/>
      <family val="2"/>
    </font>
    <font>
      <u/>
      <sz val="10"/>
      <color rgb="FF0000FF"/>
      <name val="Arial Narrow"/>
      <family val="2"/>
    </font>
    <font>
      <b/>
      <i/>
      <sz val="11"/>
      <color rgb="FF000000"/>
      <name val="Arial"/>
      <family val="2"/>
    </font>
    <font>
      <b/>
      <i/>
      <sz val="11"/>
      <color rgb="FFFF0000"/>
      <name val="Arial"/>
      <family val="2"/>
    </font>
    <font>
      <sz val="11"/>
      <color rgb="FF000000"/>
      <name val="Arial"/>
      <family val="2"/>
    </font>
    <font>
      <b/>
      <sz val="8"/>
      <color theme="4"/>
      <name val="Arial"/>
      <family val="2"/>
    </font>
    <font>
      <b/>
      <sz val="10"/>
      <color rgb="FF000000"/>
      <name val="Arial Narrow"/>
      <family val="2"/>
    </font>
    <font>
      <sz val="8"/>
      <color theme="7"/>
      <name val="Arial"/>
      <family val="2"/>
    </font>
    <font>
      <sz val="9"/>
      <color rgb="FF000000"/>
      <name val="Arial Narrow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2"/>
      <color rgb="FF222222"/>
      <name val="Arial"/>
      <family val="2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0" fontId="3" fillId="0" borderId="0" applyNumberFormat="0" applyFill="0" applyBorder="0" applyAlignment="0" applyProtection="0"/>
    <xf numFmtId="0" fontId="1" fillId="0" borderId="0"/>
    <xf numFmtId="0" fontId="20" fillId="0" borderId="0"/>
    <xf numFmtId="9" fontId="20" fillId="0" borderId="0" applyFont="0" applyFill="0" applyBorder="0" applyAlignment="0" applyProtection="0"/>
  </cellStyleXfs>
  <cellXfs count="63">
    <xf numFmtId="0" fontId="0" fillId="0" borderId="0" xfId="0"/>
    <xf numFmtId="0" fontId="4" fillId="0" borderId="0" xfId="0" applyFont="1"/>
    <xf numFmtId="0" fontId="5" fillId="0" borderId="0" xfId="0" applyFont="1"/>
    <xf numFmtId="1" fontId="5" fillId="0" borderId="0" xfId="0" applyNumberFormat="1" applyFont="1"/>
    <xf numFmtId="1" fontId="0" fillId="0" borderId="0" xfId="0" applyNumberFormat="1"/>
    <xf numFmtId="0" fontId="6" fillId="0" borderId="0" xfId="0" applyFont="1"/>
    <xf numFmtId="0" fontId="0" fillId="0" borderId="2" xfId="0" applyBorder="1" applyAlignment="1">
      <alignment vertical="top"/>
    </xf>
    <xf numFmtId="0" fontId="0" fillId="0" borderId="3" xfId="0" applyBorder="1" applyAlignment="1">
      <alignment vertical="top"/>
    </xf>
    <xf numFmtId="0" fontId="7" fillId="0" borderId="3" xfId="0" applyFont="1" applyBorder="1" applyAlignment="1">
      <alignment horizontal="center" vertical="top" wrapText="1"/>
    </xf>
    <xf numFmtId="1" fontId="7" fillId="0" borderId="3" xfId="0" applyNumberFormat="1" applyFont="1" applyBorder="1" applyAlignment="1">
      <alignment horizontal="center" vertical="top" wrapText="1"/>
    </xf>
    <xf numFmtId="1" fontId="8" fillId="0" borderId="3" xfId="0" applyNumberFormat="1" applyFont="1" applyBorder="1" applyAlignment="1">
      <alignment horizontal="center" vertical="top" wrapText="1"/>
    </xf>
    <xf numFmtId="1" fontId="9" fillId="0" borderId="4" xfId="0" applyNumberFormat="1" applyFont="1" applyBorder="1" applyAlignment="1">
      <alignment horizontal="center"/>
    </xf>
    <xf numFmtId="17" fontId="10" fillId="0" borderId="0" xfId="0" applyNumberFormat="1" applyFont="1" applyAlignment="1">
      <alignment horizontal="left"/>
    </xf>
    <xf numFmtId="0" fontId="11" fillId="0" borderId="0" xfId="0" applyFont="1"/>
    <xf numFmtId="0" fontId="12" fillId="0" borderId="0" xfId="1" applyFont="1" applyAlignment="1"/>
    <xf numFmtId="0" fontId="13" fillId="0" borderId="0" xfId="0" applyFont="1"/>
    <xf numFmtId="0" fontId="14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0" fillId="0" borderId="0" xfId="0" applyAlignment="1">
      <alignment vertical="center"/>
    </xf>
    <xf numFmtId="165" fontId="0" fillId="0" borderId="0" xfId="0" applyNumberFormat="1" applyAlignment="1">
      <alignment horizontal="left" vertical="center"/>
    </xf>
    <xf numFmtId="17" fontId="6" fillId="0" borderId="3" xfId="0" applyNumberFormat="1" applyFont="1" applyBorder="1"/>
    <xf numFmtId="0" fontId="7" fillId="0" borderId="5" xfId="0" applyFont="1" applyBorder="1"/>
    <xf numFmtId="0" fontId="7" fillId="0" borderId="6" xfId="0" applyFont="1" applyBorder="1"/>
    <xf numFmtId="0" fontId="7" fillId="0" borderId="6" xfId="0" applyFont="1" applyBorder="1" applyAlignment="1">
      <alignment horizontal="left"/>
    </xf>
    <xf numFmtId="0" fontId="7" fillId="0" borderId="7" xfId="0" applyFont="1" applyBorder="1"/>
    <xf numFmtId="165" fontId="7" fillId="0" borderId="6" xfId="0" applyNumberFormat="1" applyFont="1" applyBorder="1" applyAlignment="1">
      <alignment horizontal="left"/>
    </xf>
    <xf numFmtId="17" fontId="0" fillId="0" borderId="3" xfId="0" applyNumberFormat="1" applyBorder="1" applyAlignment="1">
      <alignment horizontal="center" vertical="top"/>
    </xf>
    <xf numFmtId="0" fontId="7" fillId="0" borderId="8" xfId="0" applyFont="1" applyBorder="1" applyAlignment="1">
      <alignment vertical="top" wrapText="1"/>
    </xf>
    <xf numFmtId="0" fontId="7" fillId="0" borderId="3" xfId="0" applyFont="1" applyBorder="1" applyAlignment="1">
      <alignment vertical="top" wrapText="1"/>
    </xf>
    <xf numFmtId="1" fontId="9" fillId="0" borderId="4" xfId="0" applyNumberFormat="1" applyFont="1" applyBorder="1" applyAlignment="1">
      <alignment horizontal="center" vertical="center"/>
    </xf>
    <xf numFmtId="0" fontId="0" fillId="0" borderId="0" xfId="0" applyBorder="1"/>
    <xf numFmtId="1" fontId="2" fillId="0" borderId="1" xfId="2" applyNumberFormat="1" applyFont="1" applyBorder="1" applyAlignment="1">
      <alignment horizontal="center" vertical="center"/>
    </xf>
    <xf numFmtId="1" fontId="2" fillId="0" borderId="1" xfId="2" applyNumberFormat="1" applyFont="1" applyBorder="1" applyAlignment="1">
      <alignment horizontal="center"/>
    </xf>
    <xf numFmtId="164" fontId="16" fillId="0" borderId="4" xfId="0" applyNumberFormat="1" applyFont="1" applyBorder="1" applyAlignment="1">
      <alignment horizontal="left"/>
    </xf>
    <xf numFmtId="1" fontId="11" fillId="0" borderId="0" xfId="0" applyNumberFormat="1" applyFont="1"/>
    <xf numFmtId="0" fontId="17" fillId="0" borderId="0" xfId="0" applyFont="1"/>
    <xf numFmtId="0" fontId="11" fillId="0" borderId="9" xfId="0" applyFont="1" applyBorder="1"/>
    <xf numFmtId="17" fontId="17" fillId="0" borderId="9" xfId="0" applyNumberFormat="1" applyFont="1" applyBorder="1"/>
    <xf numFmtId="0" fontId="17" fillId="0" borderId="9" xfId="0" applyFont="1" applyBorder="1"/>
    <xf numFmtId="1" fontId="11" fillId="0" borderId="9" xfId="0" applyNumberFormat="1" applyFont="1" applyBorder="1"/>
    <xf numFmtId="0" fontId="11" fillId="2" borderId="0" xfId="0" applyFont="1" applyFill="1"/>
    <xf numFmtId="0" fontId="18" fillId="0" borderId="0" xfId="0" applyFont="1"/>
    <xf numFmtId="0" fontId="18" fillId="0" borderId="0" xfId="0" applyFont="1" applyAlignment="1">
      <alignment wrapText="1"/>
    </xf>
    <xf numFmtId="1" fontId="18" fillId="0" borderId="0" xfId="0" applyNumberFormat="1" applyFont="1"/>
    <xf numFmtId="1" fontId="2" fillId="0" borderId="10" xfId="0" applyNumberFormat="1" applyFont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14" fontId="19" fillId="2" borderId="0" xfId="0" applyNumberFormat="1" applyFont="1" applyFill="1"/>
    <xf numFmtId="0" fontId="20" fillId="0" borderId="0" xfId="3"/>
    <xf numFmtId="0" fontId="21" fillId="0" borderId="0" xfId="3" applyFont="1"/>
    <xf numFmtId="0" fontId="21" fillId="0" borderId="0" xfId="3" applyFont="1" applyAlignment="1">
      <alignment horizontal="left" vertical="top"/>
    </xf>
    <xf numFmtId="0" fontId="23" fillId="0" borderId="0" xfId="3" applyFont="1"/>
    <xf numFmtId="17" fontId="10" fillId="0" borderId="0" xfId="0" applyNumberFormat="1" applyFont="1" applyAlignment="1">
      <alignment horizontal="left" vertical="top" wrapText="1"/>
    </xf>
    <xf numFmtId="0" fontId="7" fillId="0" borderId="3" xfId="0" applyFont="1" applyFill="1" applyBorder="1" applyAlignment="1">
      <alignment wrapText="1"/>
    </xf>
    <xf numFmtId="0" fontId="21" fillId="0" borderId="0" xfId="3" applyFont="1" applyFill="1" applyAlignment="1">
      <alignment horizontal="left" vertical="top"/>
    </xf>
    <xf numFmtId="0" fontId="22" fillId="0" borderId="0" xfId="3" applyFont="1" applyFill="1" applyAlignment="1">
      <alignment horizontal="center" vertical="top" wrapText="1"/>
    </xf>
    <xf numFmtId="0" fontId="21" fillId="0" borderId="0" xfId="3" applyFont="1" applyFill="1"/>
    <xf numFmtId="0" fontId="20" fillId="0" borderId="0" xfId="3" applyFill="1"/>
    <xf numFmtId="0" fontId="20" fillId="3" borderId="0" xfId="3" applyFill="1"/>
    <xf numFmtId="9" fontId="0" fillId="3" borderId="0" xfId="4" applyFont="1" applyFill="1"/>
    <xf numFmtId="9" fontId="20" fillId="3" borderId="0" xfId="3" applyNumberFormat="1" applyFill="1"/>
    <xf numFmtId="9" fontId="0" fillId="3" borderId="11" xfId="4" applyFont="1" applyFill="1" applyBorder="1" applyAlignment="1">
      <alignment horizontal="right" vertical="center"/>
    </xf>
    <xf numFmtId="0" fontId="20" fillId="3" borderId="0" xfId="3" applyFill="1" applyAlignment="1">
      <alignment horizontal="right" vertical="top" wrapText="1"/>
    </xf>
    <xf numFmtId="9" fontId="0" fillId="3" borderId="0" xfId="4" applyNumberFormat="1" applyFont="1" applyFill="1"/>
  </cellXfs>
  <cellStyles count="5">
    <cellStyle name="Lien hypertexte" xfId="1" builtinId="8"/>
    <cellStyle name="Normal" xfId="0" builtinId="0" customBuiltin="1"/>
    <cellStyle name="Normal 2" xfId="2" xr:uid="{00000000-0005-0000-0000-000002000000}"/>
    <cellStyle name="Normal 3" xfId="3" xr:uid="{DBCF853F-432C-4643-9572-8B5CA28EB000}"/>
    <cellStyle name="Pourcentage 2" xfId="4" xr:uid="{D2932A5D-ED90-4830-9193-2C3CF0DA98C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56013307544743E-2"/>
          <c:y val="4.8467399720975704E-2"/>
          <c:w val="0.89892605263123493"/>
          <c:h val="0.83395066697761577"/>
        </c:manualLayout>
      </c:layout>
      <c:lineChart>
        <c:grouping val="standard"/>
        <c:varyColors val="0"/>
        <c:ser>
          <c:idx val="1"/>
          <c:order val="0"/>
          <c:spPr>
            <a:ln w="31750">
              <a:solidFill>
                <a:schemeClr val="accent1"/>
              </a:solidFill>
              <a:prstDash val="solid"/>
              <a:round/>
            </a:ln>
          </c:spPr>
          <c:marker>
            <c:symbol val="none"/>
          </c:marker>
          <c:cat>
            <c:strRef>
              <c:f>tabel_consumer!$A$7:$A$234</c:f>
              <c:strCache>
                <c:ptCount val="215"/>
                <c:pt idx="0">
                  <c:v>2003 01</c:v>
                </c:pt>
                <c:pt idx="1">
                  <c:v>2003 02</c:v>
                </c:pt>
                <c:pt idx="2">
                  <c:v>2003 03</c:v>
                </c:pt>
                <c:pt idx="3">
                  <c:v>2003 04</c:v>
                </c:pt>
                <c:pt idx="4">
                  <c:v>2003 05</c:v>
                </c:pt>
                <c:pt idx="5">
                  <c:v>2003 06</c:v>
                </c:pt>
                <c:pt idx="6">
                  <c:v>2003 07</c:v>
                </c:pt>
                <c:pt idx="7">
                  <c:v>2003 08</c:v>
                </c:pt>
                <c:pt idx="8">
                  <c:v>2003 09</c:v>
                </c:pt>
                <c:pt idx="9">
                  <c:v>2003 10</c:v>
                </c:pt>
                <c:pt idx="10">
                  <c:v>2003 11</c:v>
                </c:pt>
                <c:pt idx="11">
                  <c:v>2003 12</c:v>
                </c:pt>
                <c:pt idx="12">
                  <c:v>2004 01</c:v>
                </c:pt>
                <c:pt idx="13">
                  <c:v>2004 02</c:v>
                </c:pt>
                <c:pt idx="14">
                  <c:v>2004 03</c:v>
                </c:pt>
                <c:pt idx="15">
                  <c:v>2004 04</c:v>
                </c:pt>
                <c:pt idx="16">
                  <c:v>2004 05</c:v>
                </c:pt>
                <c:pt idx="17">
                  <c:v>2004 06</c:v>
                </c:pt>
                <c:pt idx="18">
                  <c:v>2004 07</c:v>
                </c:pt>
                <c:pt idx="19">
                  <c:v>2004 08</c:v>
                </c:pt>
                <c:pt idx="20">
                  <c:v>2004 09</c:v>
                </c:pt>
                <c:pt idx="21">
                  <c:v>2004 10</c:v>
                </c:pt>
                <c:pt idx="22">
                  <c:v>2004 11</c:v>
                </c:pt>
                <c:pt idx="23">
                  <c:v>2004 12</c:v>
                </c:pt>
                <c:pt idx="24">
                  <c:v>2005 01</c:v>
                </c:pt>
                <c:pt idx="25">
                  <c:v>2005 02</c:v>
                </c:pt>
                <c:pt idx="26">
                  <c:v>2005 03</c:v>
                </c:pt>
                <c:pt idx="27">
                  <c:v>2005 04</c:v>
                </c:pt>
                <c:pt idx="28">
                  <c:v>2005 05</c:v>
                </c:pt>
                <c:pt idx="29">
                  <c:v>2005 06</c:v>
                </c:pt>
                <c:pt idx="30">
                  <c:v>2005 07</c:v>
                </c:pt>
                <c:pt idx="31">
                  <c:v>2005 08</c:v>
                </c:pt>
                <c:pt idx="32">
                  <c:v>2005 09</c:v>
                </c:pt>
                <c:pt idx="33">
                  <c:v>2005 10</c:v>
                </c:pt>
                <c:pt idx="34">
                  <c:v>2005 11</c:v>
                </c:pt>
                <c:pt idx="35">
                  <c:v>2005 12</c:v>
                </c:pt>
                <c:pt idx="36">
                  <c:v>2006 01</c:v>
                </c:pt>
                <c:pt idx="37">
                  <c:v>2006 02</c:v>
                </c:pt>
                <c:pt idx="38">
                  <c:v>2006 03</c:v>
                </c:pt>
                <c:pt idx="39">
                  <c:v>2006 04</c:v>
                </c:pt>
                <c:pt idx="40">
                  <c:v>2006 05</c:v>
                </c:pt>
                <c:pt idx="41">
                  <c:v>2006 06</c:v>
                </c:pt>
                <c:pt idx="42">
                  <c:v>2006 07</c:v>
                </c:pt>
                <c:pt idx="43">
                  <c:v>2006 08</c:v>
                </c:pt>
                <c:pt idx="44">
                  <c:v>2006 09</c:v>
                </c:pt>
                <c:pt idx="45">
                  <c:v>2006 10</c:v>
                </c:pt>
                <c:pt idx="46">
                  <c:v>2006 11</c:v>
                </c:pt>
                <c:pt idx="47">
                  <c:v>2006 12</c:v>
                </c:pt>
                <c:pt idx="48">
                  <c:v>2007 01</c:v>
                </c:pt>
                <c:pt idx="49">
                  <c:v>2007 02</c:v>
                </c:pt>
                <c:pt idx="50">
                  <c:v>2007 03</c:v>
                </c:pt>
                <c:pt idx="51">
                  <c:v>2007 04</c:v>
                </c:pt>
                <c:pt idx="52">
                  <c:v>2007 05</c:v>
                </c:pt>
                <c:pt idx="53">
                  <c:v>2007 06</c:v>
                </c:pt>
                <c:pt idx="54">
                  <c:v>2007 07</c:v>
                </c:pt>
                <c:pt idx="55">
                  <c:v>2007 08</c:v>
                </c:pt>
                <c:pt idx="56">
                  <c:v>2007 09</c:v>
                </c:pt>
                <c:pt idx="57">
                  <c:v>2007 10</c:v>
                </c:pt>
                <c:pt idx="58">
                  <c:v>2007 11</c:v>
                </c:pt>
                <c:pt idx="59">
                  <c:v>2007 12</c:v>
                </c:pt>
                <c:pt idx="60">
                  <c:v>2008 01</c:v>
                </c:pt>
                <c:pt idx="61">
                  <c:v>2008 02</c:v>
                </c:pt>
                <c:pt idx="62">
                  <c:v>2008 03</c:v>
                </c:pt>
                <c:pt idx="63">
                  <c:v>2008 04</c:v>
                </c:pt>
                <c:pt idx="64">
                  <c:v>2008 05</c:v>
                </c:pt>
                <c:pt idx="65">
                  <c:v>2008 06</c:v>
                </c:pt>
                <c:pt idx="66">
                  <c:v>2008 07</c:v>
                </c:pt>
                <c:pt idx="67">
                  <c:v>2008 08</c:v>
                </c:pt>
                <c:pt idx="68">
                  <c:v>2008 09</c:v>
                </c:pt>
                <c:pt idx="69">
                  <c:v>2008 10</c:v>
                </c:pt>
                <c:pt idx="70">
                  <c:v>2008 11</c:v>
                </c:pt>
                <c:pt idx="71">
                  <c:v>2008 12</c:v>
                </c:pt>
                <c:pt idx="72">
                  <c:v>2009 01</c:v>
                </c:pt>
                <c:pt idx="73">
                  <c:v>2009 02</c:v>
                </c:pt>
                <c:pt idx="74">
                  <c:v>2009 03</c:v>
                </c:pt>
                <c:pt idx="75">
                  <c:v>2009 04</c:v>
                </c:pt>
                <c:pt idx="76">
                  <c:v>2009 05</c:v>
                </c:pt>
                <c:pt idx="77">
                  <c:v>2009 06</c:v>
                </c:pt>
                <c:pt idx="78">
                  <c:v>2009 07</c:v>
                </c:pt>
                <c:pt idx="79">
                  <c:v>2009 08</c:v>
                </c:pt>
                <c:pt idx="80">
                  <c:v>2009 09</c:v>
                </c:pt>
                <c:pt idx="81">
                  <c:v>2009 10</c:v>
                </c:pt>
                <c:pt idx="82">
                  <c:v>2009 11</c:v>
                </c:pt>
                <c:pt idx="83">
                  <c:v>2009 12</c:v>
                </c:pt>
                <c:pt idx="84">
                  <c:v>2010 01</c:v>
                </c:pt>
                <c:pt idx="85">
                  <c:v>2010 02</c:v>
                </c:pt>
                <c:pt idx="86">
                  <c:v>2010 03</c:v>
                </c:pt>
                <c:pt idx="87">
                  <c:v>2010 04</c:v>
                </c:pt>
                <c:pt idx="88">
                  <c:v>2010 05</c:v>
                </c:pt>
                <c:pt idx="89">
                  <c:v>2010 06</c:v>
                </c:pt>
                <c:pt idx="90">
                  <c:v>2010 07</c:v>
                </c:pt>
                <c:pt idx="91">
                  <c:v>2010 08</c:v>
                </c:pt>
                <c:pt idx="92">
                  <c:v>2010 09</c:v>
                </c:pt>
                <c:pt idx="93">
                  <c:v>2010 10</c:v>
                </c:pt>
                <c:pt idx="94">
                  <c:v>2010 11</c:v>
                </c:pt>
                <c:pt idx="95">
                  <c:v>2010 12</c:v>
                </c:pt>
                <c:pt idx="96">
                  <c:v>2011 01</c:v>
                </c:pt>
                <c:pt idx="97">
                  <c:v>2011 02</c:v>
                </c:pt>
                <c:pt idx="98">
                  <c:v>2011 03</c:v>
                </c:pt>
                <c:pt idx="99">
                  <c:v>2011 04</c:v>
                </c:pt>
                <c:pt idx="100">
                  <c:v>2011 05</c:v>
                </c:pt>
                <c:pt idx="101">
                  <c:v>2011 06</c:v>
                </c:pt>
                <c:pt idx="102">
                  <c:v>2011 07</c:v>
                </c:pt>
                <c:pt idx="103">
                  <c:v>2011 08</c:v>
                </c:pt>
                <c:pt idx="104">
                  <c:v>2011 09</c:v>
                </c:pt>
                <c:pt idx="105">
                  <c:v>2011 10</c:v>
                </c:pt>
                <c:pt idx="106">
                  <c:v>2011 11</c:v>
                </c:pt>
                <c:pt idx="107">
                  <c:v>2011 12</c:v>
                </c:pt>
                <c:pt idx="108">
                  <c:v>2012 01</c:v>
                </c:pt>
                <c:pt idx="109">
                  <c:v>2012 02</c:v>
                </c:pt>
                <c:pt idx="110">
                  <c:v>2012 03</c:v>
                </c:pt>
                <c:pt idx="111">
                  <c:v>2012 04</c:v>
                </c:pt>
                <c:pt idx="112">
                  <c:v>2012 05</c:v>
                </c:pt>
                <c:pt idx="113">
                  <c:v>2012 06</c:v>
                </c:pt>
                <c:pt idx="114">
                  <c:v>2012 07</c:v>
                </c:pt>
                <c:pt idx="115">
                  <c:v>2012 08</c:v>
                </c:pt>
                <c:pt idx="116">
                  <c:v>2012 09</c:v>
                </c:pt>
                <c:pt idx="117">
                  <c:v>2012 10</c:v>
                </c:pt>
                <c:pt idx="118">
                  <c:v>2012 11</c:v>
                </c:pt>
                <c:pt idx="119">
                  <c:v>2012 12</c:v>
                </c:pt>
                <c:pt idx="120">
                  <c:v>2013 01</c:v>
                </c:pt>
                <c:pt idx="121">
                  <c:v>2013 02</c:v>
                </c:pt>
                <c:pt idx="122">
                  <c:v>2013 03</c:v>
                </c:pt>
                <c:pt idx="123">
                  <c:v>2013 04</c:v>
                </c:pt>
                <c:pt idx="124">
                  <c:v>2013 05</c:v>
                </c:pt>
                <c:pt idx="125">
                  <c:v>2013 06</c:v>
                </c:pt>
                <c:pt idx="126">
                  <c:v>2013 07</c:v>
                </c:pt>
                <c:pt idx="127">
                  <c:v>2013 08</c:v>
                </c:pt>
                <c:pt idx="128">
                  <c:v>2013 09</c:v>
                </c:pt>
                <c:pt idx="129">
                  <c:v>2013 10</c:v>
                </c:pt>
                <c:pt idx="130">
                  <c:v>2013 11</c:v>
                </c:pt>
                <c:pt idx="131">
                  <c:v>2013 12</c:v>
                </c:pt>
                <c:pt idx="132">
                  <c:v>2014 01</c:v>
                </c:pt>
                <c:pt idx="133">
                  <c:v>2014 02</c:v>
                </c:pt>
                <c:pt idx="134">
                  <c:v>2014 03</c:v>
                </c:pt>
                <c:pt idx="135">
                  <c:v>2014 04</c:v>
                </c:pt>
                <c:pt idx="136">
                  <c:v>2014 05</c:v>
                </c:pt>
                <c:pt idx="137">
                  <c:v>2014 06</c:v>
                </c:pt>
                <c:pt idx="138">
                  <c:v>2014 07</c:v>
                </c:pt>
                <c:pt idx="139">
                  <c:v>2014 08</c:v>
                </c:pt>
                <c:pt idx="140">
                  <c:v>2014 09</c:v>
                </c:pt>
                <c:pt idx="141">
                  <c:v>2014 10</c:v>
                </c:pt>
                <c:pt idx="142">
                  <c:v>2014 11</c:v>
                </c:pt>
                <c:pt idx="143">
                  <c:v>2014 12</c:v>
                </c:pt>
                <c:pt idx="144">
                  <c:v>2015 01</c:v>
                </c:pt>
                <c:pt idx="145">
                  <c:v>2015 02</c:v>
                </c:pt>
                <c:pt idx="146">
                  <c:v>2015 03</c:v>
                </c:pt>
                <c:pt idx="147">
                  <c:v>2015 04</c:v>
                </c:pt>
                <c:pt idx="148">
                  <c:v>2015 05</c:v>
                </c:pt>
                <c:pt idx="149">
                  <c:v>2015 06</c:v>
                </c:pt>
                <c:pt idx="150">
                  <c:v>2015 07</c:v>
                </c:pt>
                <c:pt idx="151">
                  <c:v>2015 08</c:v>
                </c:pt>
                <c:pt idx="152">
                  <c:v>2015 09</c:v>
                </c:pt>
                <c:pt idx="153">
                  <c:v>2015 10</c:v>
                </c:pt>
                <c:pt idx="154">
                  <c:v>2015 11</c:v>
                </c:pt>
                <c:pt idx="155">
                  <c:v>2015 12</c:v>
                </c:pt>
                <c:pt idx="156">
                  <c:v>2016 01</c:v>
                </c:pt>
                <c:pt idx="157">
                  <c:v>2016 02</c:v>
                </c:pt>
                <c:pt idx="158">
                  <c:v>2016 03</c:v>
                </c:pt>
                <c:pt idx="159">
                  <c:v>2016 04</c:v>
                </c:pt>
                <c:pt idx="160">
                  <c:v>2016 05</c:v>
                </c:pt>
                <c:pt idx="161">
                  <c:v>2016 06</c:v>
                </c:pt>
                <c:pt idx="162">
                  <c:v>2016 07</c:v>
                </c:pt>
                <c:pt idx="163">
                  <c:v>2016 08</c:v>
                </c:pt>
                <c:pt idx="164">
                  <c:v>2016 09</c:v>
                </c:pt>
                <c:pt idx="165">
                  <c:v>2016 10</c:v>
                </c:pt>
                <c:pt idx="166">
                  <c:v>2016 11</c:v>
                </c:pt>
                <c:pt idx="167">
                  <c:v>2016 12</c:v>
                </c:pt>
                <c:pt idx="168">
                  <c:v>2017 01</c:v>
                </c:pt>
                <c:pt idx="169">
                  <c:v>2017 02</c:v>
                </c:pt>
                <c:pt idx="170">
                  <c:v>2017 03</c:v>
                </c:pt>
                <c:pt idx="171">
                  <c:v>2017 04</c:v>
                </c:pt>
                <c:pt idx="172">
                  <c:v>2017 05</c:v>
                </c:pt>
                <c:pt idx="173">
                  <c:v>2017 06</c:v>
                </c:pt>
                <c:pt idx="174">
                  <c:v>2017 07</c:v>
                </c:pt>
                <c:pt idx="175">
                  <c:v>2017 08</c:v>
                </c:pt>
                <c:pt idx="176">
                  <c:v>2017 09</c:v>
                </c:pt>
                <c:pt idx="177">
                  <c:v>2017 10</c:v>
                </c:pt>
                <c:pt idx="178">
                  <c:v>2017 11</c:v>
                </c:pt>
                <c:pt idx="179">
                  <c:v>2017 12</c:v>
                </c:pt>
                <c:pt idx="180">
                  <c:v>2018 01</c:v>
                </c:pt>
                <c:pt idx="181">
                  <c:v>2018 02</c:v>
                </c:pt>
                <c:pt idx="182">
                  <c:v>2018 03</c:v>
                </c:pt>
                <c:pt idx="183">
                  <c:v>2018 04</c:v>
                </c:pt>
                <c:pt idx="184">
                  <c:v>2018 05</c:v>
                </c:pt>
                <c:pt idx="185">
                  <c:v>2018 06</c:v>
                </c:pt>
                <c:pt idx="186">
                  <c:v>2018 07</c:v>
                </c:pt>
                <c:pt idx="187">
                  <c:v>2018 08</c:v>
                </c:pt>
                <c:pt idx="188">
                  <c:v>2018 09</c:v>
                </c:pt>
                <c:pt idx="189">
                  <c:v>2018 10</c:v>
                </c:pt>
                <c:pt idx="190">
                  <c:v>2018 11</c:v>
                </c:pt>
                <c:pt idx="191">
                  <c:v>2018 12</c:v>
                </c:pt>
                <c:pt idx="192">
                  <c:v>2019 01</c:v>
                </c:pt>
                <c:pt idx="193">
                  <c:v>2019 02</c:v>
                </c:pt>
                <c:pt idx="194">
                  <c:v>2019 03</c:v>
                </c:pt>
                <c:pt idx="195">
                  <c:v>2019 04</c:v>
                </c:pt>
                <c:pt idx="196">
                  <c:v>2019 05</c:v>
                </c:pt>
                <c:pt idx="197">
                  <c:v>2019 06</c:v>
                </c:pt>
                <c:pt idx="198">
                  <c:v>2019 07</c:v>
                </c:pt>
                <c:pt idx="199">
                  <c:v>2019 08</c:v>
                </c:pt>
                <c:pt idx="200">
                  <c:v>2019 09</c:v>
                </c:pt>
                <c:pt idx="201">
                  <c:v>2019 10</c:v>
                </c:pt>
                <c:pt idx="202">
                  <c:v>2019 11</c:v>
                </c:pt>
                <c:pt idx="203">
                  <c:v>2019 12</c:v>
                </c:pt>
                <c:pt idx="204">
                  <c:v>2020 01</c:v>
                </c:pt>
                <c:pt idx="205">
                  <c:v>2020 02</c:v>
                </c:pt>
                <c:pt idx="206">
                  <c:v>2020 03</c:v>
                </c:pt>
                <c:pt idx="207">
                  <c:v>2020 04</c:v>
                </c:pt>
                <c:pt idx="208">
                  <c:v>2020 05</c:v>
                </c:pt>
                <c:pt idx="211">
                  <c:v>(1) Remarque importante: en ce qui concerne la question relative aux prévisions du chômage, une augmentation indique une évolution moins favorable tandis qu'une diminution indique une évolution plus favorable.</c:v>
                </c:pt>
                <c:pt idx="213">
                  <c:v>Source : BNB-IWEPS</c:v>
                </c:pt>
                <c:pt idx="214">
                  <c:v>Méthodologie (BNB)</c:v>
                </c:pt>
              </c:strCache>
            </c:strRef>
          </c:cat>
          <c:val>
            <c:numRef>
              <c:f>tabel_consumer!$F$7:$F$234</c:f>
              <c:numCache>
                <c:formatCode>0</c:formatCode>
                <c:ptCount val="228"/>
                <c:pt idx="0">
                  <c:v>-11</c:v>
                </c:pt>
                <c:pt idx="1">
                  <c:v>-20</c:v>
                </c:pt>
                <c:pt idx="2">
                  <c:v>-22</c:v>
                </c:pt>
                <c:pt idx="3">
                  <c:v>-14</c:v>
                </c:pt>
                <c:pt idx="4">
                  <c:v>-12</c:v>
                </c:pt>
                <c:pt idx="5">
                  <c:v>-14</c:v>
                </c:pt>
                <c:pt idx="6">
                  <c:v>-13</c:v>
                </c:pt>
                <c:pt idx="7">
                  <c:v>-12</c:v>
                </c:pt>
                <c:pt idx="8">
                  <c:v>-11</c:v>
                </c:pt>
                <c:pt idx="9">
                  <c:v>-14</c:v>
                </c:pt>
                <c:pt idx="10">
                  <c:v>-7</c:v>
                </c:pt>
                <c:pt idx="11">
                  <c:v>-11</c:v>
                </c:pt>
                <c:pt idx="12">
                  <c:v>-11</c:v>
                </c:pt>
                <c:pt idx="13">
                  <c:v>-9</c:v>
                </c:pt>
                <c:pt idx="14">
                  <c:v>-9</c:v>
                </c:pt>
                <c:pt idx="15">
                  <c:v>-12</c:v>
                </c:pt>
                <c:pt idx="16">
                  <c:v>-11</c:v>
                </c:pt>
                <c:pt idx="17">
                  <c:v>-8</c:v>
                </c:pt>
                <c:pt idx="18">
                  <c:v>-11</c:v>
                </c:pt>
                <c:pt idx="19">
                  <c:v>-8</c:v>
                </c:pt>
                <c:pt idx="20">
                  <c:v>-12</c:v>
                </c:pt>
                <c:pt idx="21">
                  <c:v>-13</c:v>
                </c:pt>
                <c:pt idx="22">
                  <c:v>-14</c:v>
                </c:pt>
                <c:pt idx="23">
                  <c:v>-10</c:v>
                </c:pt>
                <c:pt idx="24">
                  <c:v>-14</c:v>
                </c:pt>
                <c:pt idx="25">
                  <c:v>-9</c:v>
                </c:pt>
                <c:pt idx="26">
                  <c:v>-12</c:v>
                </c:pt>
                <c:pt idx="27">
                  <c:v>-15</c:v>
                </c:pt>
                <c:pt idx="28">
                  <c:v>-17</c:v>
                </c:pt>
                <c:pt idx="29">
                  <c:v>-17</c:v>
                </c:pt>
                <c:pt idx="30">
                  <c:v>-18</c:v>
                </c:pt>
                <c:pt idx="31">
                  <c:v>-18</c:v>
                </c:pt>
                <c:pt idx="32">
                  <c:v>-21</c:v>
                </c:pt>
                <c:pt idx="33">
                  <c:v>-16</c:v>
                </c:pt>
                <c:pt idx="34">
                  <c:v>-15</c:v>
                </c:pt>
                <c:pt idx="35">
                  <c:v>-11</c:v>
                </c:pt>
                <c:pt idx="36">
                  <c:v>-11</c:v>
                </c:pt>
                <c:pt idx="37">
                  <c:v>-14</c:v>
                </c:pt>
                <c:pt idx="38">
                  <c:v>-14</c:v>
                </c:pt>
                <c:pt idx="39">
                  <c:v>-14</c:v>
                </c:pt>
                <c:pt idx="40">
                  <c:v>-15</c:v>
                </c:pt>
                <c:pt idx="41">
                  <c:v>-10</c:v>
                </c:pt>
                <c:pt idx="42">
                  <c:v>-9</c:v>
                </c:pt>
                <c:pt idx="43">
                  <c:v>-11</c:v>
                </c:pt>
                <c:pt idx="44">
                  <c:v>-13</c:v>
                </c:pt>
                <c:pt idx="45">
                  <c:v>-9</c:v>
                </c:pt>
                <c:pt idx="46">
                  <c:v>-7</c:v>
                </c:pt>
                <c:pt idx="47">
                  <c:v>-17</c:v>
                </c:pt>
                <c:pt idx="48">
                  <c:v>-13</c:v>
                </c:pt>
                <c:pt idx="49">
                  <c:v>-8</c:v>
                </c:pt>
                <c:pt idx="50">
                  <c:v>-9</c:v>
                </c:pt>
                <c:pt idx="51">
                  <c:v>-6</c:v>
                </c:pt>
                <c:pt idx="52">
                  <c:v>-4</c:v>
                </c:pt>
                <c:pt idx="53">
                  <c:v>-7</c:v>
                </c:pt>
                <c:pt idx="54">
                  <c:v>-8</c:v>
                </c:pt>
                <c:pt idx="55">
                  <c:v>-11</c:v>
                </c:pt>
                <c:pt idx="56">
                  <c:v>-7</c:v>
                </c:pt>
                <c:pt idx="57">
                  <c:v>-8</c:v>
                </c:pt>
                <c:pt idx="58">
                  <c:v>-16</c:v>
                </c:pt>
                <c:pt idx="59">
                  <c:v>-12</c:v>
                </c:pt>
                <c:pt idx="60">
                  <c:v>-15</c:v>
                </c:pt>
                <c:pt idx="61">
                  <c:v>-15</c:v>
                </c:pt>
                <c:pt idx="62">
                  <c:v>-11</c:v>
                </c:pt>
                <c:pt idx="63">
                  <c:v>-16</c:v>
                </c:pt>
                <c:pt idx="64">
                  <c:v>-17</c:v>
                </c:pt>
                <c:pt idx="65">
                  <c:v>-21</c:v>
                </c:pt>
                <c:pt idx="66">
                  <c:v>-19</c:v>
                </c:pt>
                <c:pt idx="67">
                  <c:v>-17</c:v>
                </c:pt>
                <c:pt idx="68">
                  <c:v>-17</c:v>
                </c:pt>
                <c:pt idx="69">
                  <c:v>-22</c:v>
                </c:pt>
                <c:pt idx="70">
                  <c:v>-25</c:v>
                </c:pt>
                <c:pt idx="71">
                  <c:v>-28</c:v>
                </c:pt>
                <c:pt idx="72">
                  <c:v>-27</c:v>
                </c:pt>
                <c:pt idx="73">
                  <c:v>-32</c:v>
                </c:pt>
                <c:pt idx="74">
                  <c:v>-30</c:v>
                </c:pt>
                <c:pt idx="75">
                  <c:v>-32</c:v>
                </c:pt>
                <c:pt idx="76">
                  <c:v>-28</c:v>
                </c:pt>
                <c:pt idx="77">
                  <c:v>-26</c:v>
                </c:pt>
                <c:pt idx="78">
                  <c:v>-26</c:v>
                </c:pt>
                <c:pt idx="79">
                  <c:v>-25</c:v>
                </c:pt>
                <c:pt idx="80">
                  <c:v>-24</c:v>
                </c:pt>
                <c:pt idx="81">
                  <c:v>-22</c:v>
                </c:pt>
                <c:pt idx="82">
                  <c:v>-21</c:v>
                </c:pt>
                <c:pt idx="83">
                  <c:v>-22</c:v>
                </c:pt>
                <c:pt idx="84">
                  <c:v>-24</c:v>
                </c:pt>
                <c:pt idx="85">
                  <c:v>-23</c:v>
                </c:pt>
                <c:pt idx="86">
                  <c:v>-21</c:v>
                </c:pt>
                <c:pt idx="87">
                  <c:v>-17</c:v>
                </c:pt>
                <c:pt idx="88">
                  <c:v>-21</c:v>
                </c:pt>
                <c:pt idx="89">
                  <c:v>-16</c:v>
                </c:pt>
                <c:pt idx="90">
                  <c:v>-14</c:v>
                </c:pt>
                <c:pt idx="91">
                  <c:v>-15</c:v>
                </c:pt>
                <c:pt idx="92">
                  <c:v>-15</c:v>
                </c:pt>
                <c:pt idx="93">
                  <c:v>-15</c:v>
                </c:pt>
                <c:pt idx="94">
                  <c:v>-11</c:v>
                </c:pt>
                <c:pt idx="95">
                  <c:v>-13</c:v>
                </c:pt>
                <c:pt idx="96">
                  <c:v>-16</c:v>
                </c:pt>
                <c:pt idx="97">
                  <c:v>-13</c:v>
                </c:pt>
                <c:pt idx="98">
                  <c:v>-14</c:v>
                </c:pt>
                <c:pt idx="99">
                  <c:v>-14</c:v>
                </c:pt>
                <c:pt idx="100">
                  <c:v>-9</c:v>
                </c:pt>
                <c:pt idx="101">
                  <c:v>-15</c:v>
                </c:pt>
                <c:pt idx="102">
                  <c:v>-15</c:v>
                </c:pt>
                <c:pt idx="103">
                  <c:v>-15</c:v>
                </c:pt>
                <c:pt idx="104">
                  <c:v>-15</c:v>
                </c:pt>
                <c:pt idx="105">
                  <c:v>-13</c:v>
                </c:pt>
                <c:pt idx="106">
                  <c:v>-22</c:v>
                </c:pt>
                <c:pt idx="107">
                  <c:v>-16</c:v>
                </c:pt>
                <c:pt idx="108">
                  <c:v>-22</c:v>
                </c:pt>
                <c:pt idx="109">
                  <c:v>-23</c:v>
                </c:pt>
                <c:pt idx="110">
                  <c:v>-18</c:v>
                </c:pt>
                <c:pt idx="111">
                  <c:v>-19</c:v>
                </c:pt>
                <c:pt idx="112">
                  <c:v>-17</c:v>
                </c:pt>
                <c:pt idx="113">
                  <c:v>-18</c:v>
                </c:pt>
                <c:pt idx="114">
                  <c:v>-15</c:v>
                </c:pt>
                <c:pt idx="115">
                  <c:v>-20</c:v>
                </c:pt>
                <c:pt idx="116">
                  <c:v>-19</c:v>
                </c:pt>
                <c:pt idx="117">
                  <c:v>-22</c:v>
                </c:pt>
                <c:pt idx="118">
                  <c:v>-28.868042590368731</c:v>
                </c:pt>
                <c:pt idx="119">
                  <c:v>-26.412097022712537</c:v>
                </c:pt>
                <c:pt idx="120">
                  <c:v>-23.158617349337881</c:v>
                </c:pt>
                <c:pt idx="121">
                  <c:v>-23.478339642788114</c:v>
                </c:pt>
                <c:pt idx="122">
                  <c:v>-27.01393382110049</c:v>
                </c:pt>
                <c:pt idx="123">
                  <c:v>-27.398470008556906</c:v>
                </c:pt>
                <c:pt idx="124">
                  <c:v>-26.536353566443406</c:v>
                </c:pt>
                <c:pt idx="125">
                  <c:v>-26.265403319156508</c:v>
                </c:pt>
                <c:pt idx="126">
                  <c:v>-22.967058852256255</c:v>
                </c:pt>
                <c:pt idx="127">
                  <c:v>-21.008878909237122</c:v>
                </c:pt>
                <c:pt idx="128">
                  <c:v>-14.922935508829928</c:v>
                </c:pt>
                <c:pt idx="129">
                  <c:v>-15.692090621649704</c:v>
                </c:pt>
                <c:pt idx="130">
                  <c:v>-12.611749400041527</c:v>
                </c:pt>
                <c:pt idx="131">
                  <c:v>-11.303030177111626</c:v>
                </c:pt>
                <c:pt idx="132">
                  <c:v>-10.690064071130728</c:v>
                </c:pt>
                <c:pt idx="133">
                  <c:v>-10.640622945330021</c:v>
                </c:pt>
                <c:pt idx="134">
                  <c:v>-10.626240686599354</c:v>
                </c:pt>
                <c:pt idx="135">
                  <c:v>-14.595237210096411</c:v>
                </c:pt>
                <c:pt idx="136">
                  <c:v>-13.912229668670852</c:v>
                </c:pt>
                <c:pt idx="137">
                  <c:v>-15.363406459995808</c:v>
                </c:pt>
                <c:pt idx="138">
                  <c:v>-17.254024417046747</c:v>
                </c:pt>
                <c:pt idx="139">
                  <c:v>-17.001842991301089</c:v>
                </c:pt>
                <c:pt idx="140">
                  <c:v>-18.027746483915944</c:v>
                </c:pt>
                <c:pt idx="141">
                  <c:v>-21.684834091201203</c:v>
                </c:pt>
                <c:pt idx="142">
                  <c:v>-21.478346163598285</c:v>
                </c:pt>
                <c:pt idx="143">
                  <c:v>-20.903755287185966</c:v>
                </c:pt>
                <c:pt idx="144">
                  <c:v>-14.396586992414777</c:v>
                </c:pt>
                <c:pt idx="145">
                  <c:v>-11.752062487904022</c:v>
                </c:pt>
                <c:pt idx="146">
                  <c:v>-15.223802504744377</c:v>
                </c:pt>
                <c:pt idx="147">
                  <c:v>-15.347165103903155</c:v>
                </c:pt>
                <c:pt idx="148">
                  <c:v>-11.910679323999632</c:v>
                </c:pt>
                <c:pt idx="149">
                  <c:v>-13.108645829823899</c:v>
                </c:pt>
                <c:pt idx="150">
                  <c:v>-14.452615877572509</c:v>
                </c:pt>
                <c:pt idx="151">
                  <c:v>-12.630401772884657</c:v>
                </c:pt>
                <c:pt idx="152">
                  <c:v>-16.814583565295113</c:v>
                </c:pt>
                <c:pt idx="153">
                  <c:v>-14.017236655325135</c:v>
                </c:pt>
                <c:pt idx="154">
                  <c:v>-9.9183593164643806</c:v>
                </c:pt>
                <c:pt idx="155">
                  <c:v>-9.9580561162983443</c:v>
                </c:pt>
                <c:pt idx="156">
                  <c:v>-9.9254814616295661</c:v>
                </c:pt>
                <c:pt idx="157">
                  <c:v>-9.9276483555797839</c:v>
                </c:pt>
                <c:pt idx="158">
                  <c:v>-11.165150059675906</c:v>
                </c:pt>
                <c:pt idx="159">
                  <c:v>-13.779681207392823</c:v>
                </c:pt>
                <c:pt idx="160">
                  <c:v>-13.198289922485294</c:v>
                </c:pt>
                <c:pt idx="161">
                  <c:v>-13.377035388927036</c:v>
                </c:pt>
                <c:pt idx="162">
                  <c:v>-11.981831372176924</c:v>
                </c:pt>
                <c:pt idx="163">
                  <c:v>-15.344945794945998</c:v>
                </c:pt>
                <c:pt idx="164">
                  <c:v>-18.810229288558133</c:v>
                </c:pt>
                <c:pt idx="165">
                  <c:v>-21.937465380925296</c:v>
                </c:pt>
                <c:pt idx="166">
                  <c:v>-14.143894963752855</c:v>
                </c:pt>
                <c:pt idx="167">
                  <c:v>-16.634306017881322</c:v>
                </c:pt>
                <c:pt idx="168">
                  <c:v>-13.012959215717082</c:v>
                </c:pt>
                <c:pt idx="169">
                  <c:v>-12.637509243504113</c:v>
                </c:pt>
                <c:pt idx="170">
                  <c:v>-8.4741317742134576</c:v>
                </c:pt>
                <c:pt idx="171">
                  <c:v>-8.1974378440742282</c:v>
                </c:pt>
                <c:pt idx="172">
                  <c:v>-10.808429717550563</c:v>
                </c:pt>
                <c:pt idx="173">
                  <c:v>-9.8637819131589115</c:v>
                </c:pt>
                <c:pt idx="174">
                  <c:v>-9.1455616233148103</c:v>
                </c:pt>
                <c:pt idx="175">
                  <c:v>-7.7859022754156086</c:v>
                </c:pt>
                <c:pt idx="176">
                  <c:v>-4.0256569518932324</c:v>
                </c:pt>
                <c:pt idx="177">
                  <c:v>-1.1360608939647188</c:v>
                </c:pt>
                <c:pt idx="178">
                  <c:v>-4.4238705309312101</c:v>
                </c:pt>
                <c:pt idx="179">
                  <c:v>-3.4423318077373324</c:v>
                </c:pt>
                <c:pt idx="180">
                  <c:v>-6.0066376933343921</c:v>
                </c:pt>
                <c:pt idx="181">
                  <c:v>-5.7722912506166324</c:v>
                </c:pt>
                <c:pt idx="182">
                  <c:v>-2.4912862665214934</c:v>
                </c:pt>
                <c:pt idx="183">
                  <c:v>-3.8568908438061076</c:v>
                </c:pt>
                <c:pt idx="184">
                  <c:v>-6.2647720654410115</c:v>
                </c:pt>
                <c:pt idx="185">
                  <c:v>-8.1176052865215187</c:v>
                </c:pt>
                <c:pt idx="186">
                  <c:v>-5.8431545513339334</c:v>
                </c:pt>
                <c:pt idx="187">
                  <c:v>-9.788282381782075</c:v>
                </c:pt>
                <c:pt idx="188">
                  <c:v>-5.8531567727592382</c:v>
                </c:pt>
                <c:pt idx="189">
                  <c:v>-3.120768700509474</c:v>
                </c:pt>
                <c:pt idx="190">
                  <c:v>-10.67479528834553</c:v>
                </c:pt>
                <c:pt idx="191">
                  <c:v>-13.653646473276819</c:v>
                </c:pt>
                <c:pt idx="192">
                  <c:v>-12.220136455255226</c:v>
                </c:pt>
                <c:pt idx="193">
                  <c:v>-14.641077831016286</c:v>
                </c:pt>
                <c:pt idx="194">
                  <c:v>-13.724808281905602</c:v>
                </c:pt>
                <c:pt idx="195">
                  <c:v>-14.816273095985448</c:v>
                </c:pt>
                <c:pt idx="196">
                  <c:v>-9.6719755141868156</c:v>
                </c:pt>
                <c:pt idx="197">
                  <c:v>-12.339410851002212</c:v>
                </c:pt>
                <c:pt idx="198">
                  <c:v>-13.954381661819422</c:v>
                </c:pt>
                <c:pt idx="199">
                  <c:v>-15.301663667591313</c:v>
                </c:pt>
                <c:pt idx="200">
                  <c:v>-15.424663365582276</c:v>
                </c:pt>
                <c:pt idx="201">
                  <c:v>-15.032792898575915</c:v>
                </c:pt>
                <c:pt idx="202">
                  <c:v>-13.382820012248459</c:v>
                </c:pt>
                <c:pt idx="203">
                  <c:v>-14.448216041078345</c:v>
                </c:pt>
                <c:pt idx="204">
                  <c:v>-13.165303607010081</c:v>
                </c:pt>
                <c:pt idx="205">
                  <c:v>-14.884966673869197</c:v>
                </c:pt>
                <c:pt idx="206">
                  <c:v>-22.830100160911428</c:v>
                </c:pt>
                <c:pt idx="207">
                  <c:v>-36.275051412984197</c:v>
                </c:pt>
                <c:pt idx="208">
                  <c:v>-31.283584955024523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EEB-4415-8489-907E6300A028}"/>
            </c:ext>
          </c:extLst>
        </c:ser>
        <c:ser>
          <c:idx val="0"/>
          <c:order val="1"/>
          <c:tx>
            <c:strRef>
              <c:f>tabel_consumer!$AF$2</c:f>
              <c:strCache>
                <c:ptCount val="1"/>
                <c:pt idx="0">
                  <c:v>Moyenne
2003 - 2019</c:v>
                </c:pt>
              </c:strCache>
            </c:strRef>
          </c:tx>
          <c:spPr>
            <a:ln w="12700">
              <a:solidFill>
                <a:schemeClr val="accent1"/>
              </a:solidFill>
              <a:prstDash val="sysDash"/>
              <a:round/>
            </a:ln>
          </c:spPr>
          <c:marker>
            <c:symbol val="none"/>
          </c:marker>
          <c:dLbls>
            <c:dLbl>
              <c:idx val="190"/>
              <c:layout>
                <c:manualLayout>
                  <c:x val="-0.11450097331363349"/>
                  <c:y val="0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vertOverflow="clip" horzOverflow="clip" wrap="none" lIns="38100" tIns="19050" rIns="38100" bIns="19050" anchor="ctr">
                  <a:spAutoFit/>
                </a:bodyPr>
                <a:lstStyle/>
                <a:p>
                  <a:pPr>
                    <a:defRPr sz="900" i="1">
                      <a:solidFill>
                        <a:schemeClr val="accent1"/>
                      </a:solidFill>
                    </a:defRPr>
                  </a:pPr>
                  <a:endParaRPr lang="en-US"/>
                </a:p>
              </c:txPr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1-6EEB-4415-8489-907E6300A0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vertOverflow="clip" horzOverflow="clip" wrap="square" lIns="38100" tIns="19050" rIns="38100" bIns="19050" anchor="ctr">
                <a:spAutoFit/>
              </a:bodyPr>
              <a:lstStyle/>
              <a:p>
                <a:pPr>
                  <a:defRPr i="1"/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tabel_consumer!$A$7:$A$234</c:f>
              <c:strCache>
                <c:ptCount val="215"/>
                <c:pt idx="0">
                  <c:v>2003 01</c:v>
                </c:pt>
                <c:pt idx="1">
                  <c:v>2003 02</c:v>
                </c:pt>
                <c:pt idx="2">
                  <c:v>2003 03</c:v>
                </c:pt>
                <c:pt idx="3">
                  <c:v>2003 04</c:v>
                </c:pt>
                <c:pt idx="4">
                  <c:v>2003 05</c:v>
                </c:pt>
                <c:pt idx="5">
                  <c:v>2003 06</c:v>
                </c:pt>
                <c:pt idx="6">
                  <c:v>2003 07</c:v>
                </c:pt>
                <c:pt idx="7">
                  <c:v>2003 08</c:v>
                </c:pt>
                <c:pt idx="8">
                  <c:v>2003 09</c:v>
                </c:pt>
                <c:pt idx="9">
                  <c:v>2003 10</c:v>
                </c:pt>
                <c:pt idx="10">
                  <c:v>2003 11</c:v>
                </c:pt>
                <c:pt idx="11">
                  <c:v>2003 12</c:v>
                </c:pt>
                <c:pt idx="12">
                  <c:v>2004 01</c:v>
                </c:pt>
                <c:pt idx="13">
                  <c:v>2004 02</c:v>
                </c:pt>
                <c:pt idx="14">
                  <c:v>2004 03</c:v>
                </c:pt>
                <c:pt idx="15">
                  <c:v>2004 04</c:v>
                </c:pt>
                <c:pt idx="16">
                  <c:v>2004 05</c:v>
                </c:pt>
                <c:pt idx="17">
                  <c:v>2004 06</c:v>
                </c:pt>
                <c:pt idx="18">
                  <c:v>2004 07</c:v>
                </c:pt>
                <c:pt idx="19">
                  <c:v>2004 08</c:v>
                </c:pt>
                <c:pt idx="20">
                  <c:v>2004 09</c:v>
                </c:pt>
                <c:pt idx="21">
                  <c:v>2004 10</c:v>
                </c:pt>
                <c:pt idx="22">
                  <c:v>2004 11</c:v>
                </c:pt>
                <c:pt idx="23">
                  <c:v>2004 12</c:v>
                </c:pt>
                <c:pt idx="24">
                  <c:v>2005 01</c:v>
                </c:pt>
                <c:pt idx="25">
                  <c:v>2005 02</c:v>
                </c:pt>
                <c:pt idx="26">
                  <c:v>2005 03</c:v>
                </c:pt>
                <c:pt idx="27">
                  <c:v>2005 04</c:v>
                </c:pt>
                <c:pt idx="28">
                  <c:v>2005 05</c:v>
                </c:pt>
                <c:pt idx="29">
                  <c:v>2005 06</c:v>
                </c:pt>
                <c:pt idx="30">
                  <c:v>2005 07</c:v>
                </c:pt>
                <c:pt idx="31">
                  <c:v>2005 08</c:v>
                </c:pt>
                <c:pt idx="32">
                  <c:v>2005 09</c:v>
                </c:pt>
                <c:pt idx="33">
                  <c:v>2005 10</c:v>
                </c:pt>
                <c:pt idx="34">
                  <c:v>2005 11</c:v>
                </c:pt>
                <c:pt idx="35">
                  <c:v>2005 12</c:v>
                </c:pt>
                <c:pt idx="36">
                  <c:v>2006 01</c:v>
                </c:pt>
                <c:pt idx="37">
                  <c:v>2006 02</c:v>
                </c:pt>
                <c:pt idx="38">
                  <c:v>2006 03</c:v>
                </c:pt>
                <c:pt idx="39">
                  <c:v>2006 04</c:v>
                </c:pt>
                <c:pt idx="40">
                  <c:v>2006 05</c:v>
                </c:pt>
                <c:pt idx="41">
                  <c:v>2006 06</c:v>
                </c:pt>
                <c:pt idx="42">
                  <c:v>2006 07</c:v>
                </c:pt>
                <c:pt idx="43">
                  <c:v>2006 08</c:v>
                </c:pt>
                <c:pt idx="44">
                  <c:v>2006 09</c:v>
                </c:pt>
                <c:pt idx="45">
                  <c:v>2006 10</c:v>
                </c:pt>
                <c:pt idx="46">
                  <c:v>2006 11</c:v>
                </c:pt>
                <c:pt idx="47">
                  <c:v>2006 12</c:v>
                </c:pt>
                <c:pt idx="48">
                  <c:v>2007 01</c:v>
                </c:pt>
                <c:pt idx="49">
                  <c:v>2007 02</c:v>
                </c:pt>
                <c:pt idx="50">
                  <c:v>2007 03</c:v>
                </c:pt>
                <c:pt idx="51">
                  <c:v>2007 04</c:v>
                </c:pt>
                <c:pt idx="52">
                  <c:v>2007 05</c:v>
                </c:pt>
                <c:pt idx="53">
                  <c:v>2007 06</c:v>
                </c:pt>
                <c:pt idx="54">
                  <c:v>2007 07</c:v>
                </c:pt>
                <c:pt idx="55">
                  <c:v>2007 08</c:v>
                </c:pt>
                <c:pt idx="56">
                  <c:v>2007 09</c:v>
                </c:pt>
                <c:pt idx="57">
                  <c:v>2007 10</c:v>
                </c:pt>
                <c:pt idx="58">
                  <c:v>2007 11</c:v>
                </c:pt>
                <c:pt idx="59">
                  <c:v>2007 12</c:v>
                </c:pt>
                <c:pt idx="60">
                  <c:v>2008 01</c:v>
                </c:pt>
                <c:pt idx="61">
                  <c:v>2008 02</c:v>
                </c:pt>
                <c:pt idx="62">
                  <c:v>2008 03</c:v>
                </c:pt>
                <c:pt idx="63">
                  <c:v>2008 04</c:v>
                </c:pt>
                <c:pt idx="64">
                  <c:v>2008 05</c:v>
                </c:pt>
                <c:pt idx="65">
                  <c:v>2008 06</c:v>
                </c:pt>
                <c:pt idx="66">
                  <c:v>2008 07</c:v>
                </c:pt>
                <c:pt idx="67">
                  <c:v>2008 08</c:v>
                </c:pt>
                <c:pt idx="68">
                  <c:v>2008 09</c:v>
                </c:pt>
                <c:pt idx="69">
                  <c:v>2008 10</c:v>
                </c:pt>
                <c:pt idx="70">
                  <c:v>2008 11</c:v>
                </c:pt>
                <c:pt idx="71">
                  <c:v>2008 12</c:v>
                </c:pt>
                <c:pt idx="72">
                  <c:v>2009 01</c:v>
                </c:pt>
                <c:pt idx="73">
                  <c:v>2009 02</c:v>
                </c:pt>
                <c:pt idx="74">
                  <c:v>2009 03</c:v>
                </c:pt>
                <c:pt idx="75">
                  <c:v>2009 04</c:v>
                </c:pt>
                <c:pt idx="76">
                  <c:v>2009 05</c:v>
                </c:pt>
                <c:pt idx="77">
                  <c:v>2009 06</c:v>
                </c:pt>
                <c:pt idx="78">
                  <c:v>2009 07</c:v>
                </c:pt>
                <c:pt idx="79">
                  <c:v>2009 08</c:v>
                </c:pt>
                <c:pt idx="80">
                  <c:v>2009 09</c:v>
                </c:pt>
                <c:pt idx="81">
                  <c:v>2009 10</c:v>
                </c:pt>
                <c:pt idx="82">
                  <c:v>2009 11</c:v>
                </c:pt>
                <c:pt idx="83">
                  <c:v>2009 12</c:v>
                </c:pt>
                <c:pt idx="84">
                  <c:v>2010 01</c:v>
                </c:pt>
                <c:pt idx="85">
                  <c:v>2010 02</c:v>
                </c:pt>
                <c:pt idx="86">
                  <c:v>2010 03</c:v>
                </c:pt>
                <c:pt idx="87">
                  <c:v>2010 04</c:v>
                </c:pt>
                <c:pt idx="88">
                  <c:v>2010 05</c:v>
                </c:pt>
                <c:pt idx="89">
                  <c:v>2010 06</c:v>
                </c:pt>
                <c:pt idx="90">
                  <c:v>2010 07</c:v>
                </c:pt>
                <c:pt idx="91">
                  <c:v>2010 08</c:v>
                </c:pt>
                <c:pt idx="92">
                  <c:v>2010 09</c:v>
                </c:pt>
                <c:pt idx="93">
                  <c:v>2010 10</c:v>
                </c:pt>
                <c:pt idx="94">
                  <c:v>2010 11</c:v>
                </c:pt>
                <c:pt idx="95">
                  <c:v>2010 12</c:v>
                </c:pt>
                <c:pt idx="96">
                  <c:v>2011 01</c:v>
                </c:pt>
                <c:pt idx="97">
                  <c:v>2011 02</c:v>
                </c:pt>
                <c:pt idx="98">
                  <c:v>2011 03</c:v>
                </c:pt>
                <c:pt idx="99">
                  <c:v>2011 04</c:v>
                </c:pt>
                <c:pt idx="100">
                  <c:v>2011 05</c:v>
                </c:pt>
                <c:pt idx="101">
                  <c:v>2011 06</c:v>
                </c:pt>
                <c:pt idx="102">
                  <c:v>2011 07</c:v>
                </c:pt>
                <c:pt idx="103">
                  <c:v>2011 08</c:v>
                </c:pt>
                <c:pt idx="104">
                  <c:v>2011 09</c:v>
                </c:pt>
                <c:pt idx="105">
                  <c:v>2011 10</c:v>
                </c:pt>
                <c:pt idx="106">
                  <c:v>2011 11</c:v>
                </c:pt>
                <c:pt idx="107">
                  <c:v>2011 12</c:v>
                </c:pt>
                <c:pt idx="108">
                  <c:v>2012 01</c:v>
                </c:pt>
                <c:pt idx="109">
                  <c:v>2012 02</c:v>
                </c:pt>
                <c:pt idx="110">
                  <c:v>2012 03</c:v>
                </c:pt>
                <c:pt idx="111">
                  <c:v>2012 04</c:v>
                </c:pt>
                <c:pt idx="112">
                  <c:v>2012 05</c:v>
                </c:pt>
                <c:pt idx="113">
                  <c:v>2012 06</c:v>
                </c:pt>
                <c:pt idx="114">
                  <c:v>2012 07</c:v>
                </c:pt>
                <c:pt idx="115">
                  <c:v>2012 08</c:v>
                </c:pt>
                <c:pt idx="116">
                  <c:v>2012 09</c:v>
                </c:pt>
                <c:pt idx="117">
                  <c:v>2012 10</c:v>
                </c:pt>
                <c:pt idx="118">
                  <c:v>2012 11</c:v>
                </c:pt>
                <c:pt idx="119">
                  <c:v>2012 12</c:v>
                </c:pt>
                <c:pt idx="120">
                  <c:v>2013 01</c:v>
                </c:pt>
                <c:pt idx="121">
                  <c:v>2013 02</c:v>
                </c:pt>
                <c:pt idx="122">
                  <c:v>2013 03</c:v>
                </c:pt>
                <c:pt idx="123">
                  <c:v>2013 04</c:v>
                </c:pt>
                <c:pt idx="124">
                  <c:v>2013 05</c:v>
                </c:pt>
                <c:pt idx="125">
                  <c:v>2013 06</c:v>
                </c:pt>
                <c:pt idx="126">
                  <c:v>2013 07</c:v>
                </c:pt>
                <c:pt idx="127">
                  <c:v>2013 08</c:v>
                </c:pt>
                <c:pt idx="128">
                  <c:v>2013 09</c:v>
                </c:pt>
                <c:pt idx="129">
                  <c:v>2013 10</c:v>
                </c:pt>
                <c:pt idx="130">
                  <c:v>2013 11</c:v>
                </c:pt>
                <c:pt idx="131">
                  <c:v>2013 12</c:v>
                </c:pt>
                <c:pt idx="132">
                  <c:v>2014 01</c:v>
                </c:pt>
                <c:pt idx="133">
                  <c:v>2014 02</c:v>
                </c:pt>
                <c:pt idx="134">
                  <c:v>2014 03</c:v>
                </c:pt>
                <c:pt idx="135">
                  <c:v>2014 04</c:v>
                </c:pt>
                <c:pt idx="136">
                  <c:v>2014 05</c:v>
                </c:pt>
                <c:pt idx="137">
                  <c:v>2014 06</c:v>
                </c:pt>
                <c:pt idx="138">
                  <c:v>2014 07</c:v>
                </c:pt>
                <c:pt idx="139">
                  <c:v>2014 08</c:v>
                </c:pt>
                <c:pt idx="140">
                  <c:v>2014 09</c:v>
                </c:pt>
                <c:pt idx="141">
                  <c:v>2014 10</c:v>
                </c:pt>
                <c:pt idx="142">
                  <c:v>2014 11</c:v>
                </c:pt>
                <c:pt idx="143">
                  <c:v>2014 12</c:v>
                </c:pt>
                <c:pt idx="144">
                  <c:v>2015 01</c:v>
                </c:pt>
                <c:pt idx="145">
                  <c:v>2015 02</c:v>
                </c:pt>
                <c:pt idx="146">
                  <c:v>2015 03</c:v>
                </c:pt>
                <c:pt idx="147">
                  <c:v>2015 04</c:v>
                </c:pt>
                <c:pt idx="148">
                  <c:v>2015 05</c:v>
                </c:pt>
                <c:pt idx="149">
                  <c:v>2015 06</c:v>
                </c:pt>
                <c:pt idx="150">
                  <c:v>2015 07</c:v>
                </c:pt>
                <c:pt idx="151">
                  <c:v>2015 08</c:v>
                </c:pt>
                <c:pt idx="152">
                  <c:v>2015 09</c:v>
                </c:pt>
                <c:pt idx="153">
                  <c:v>2015 10</c:v>
                </c:pt>
                <c:pt idx="154">
                  <c:v>2015 11</c:v>
                </c:pt>
                <c:pt idx="155">
                  <c:v>2015 12</c:v>
                </c:pt>
                <c:pt idx="156">
                  <c:v>2016 01</c:v>
                </c:pt>
                <c:pt idx="157">
                  <c:v>2016 02</c:v>
                </c:pt>
                <c:pt idx="158">
                  <c:v>2016 03</c:v>
                </c:pt>
                <c:pt idx="159">
                  <c:v>2016 04</c:v>
                </c:pt>
                <c:pt idx="160">
                  <c:v>2016 05</c:v>
                </c:pt>
                <c:pt idx="161">
                  <c:v>2016 06</c:v>
                </c:pt>
                <c:pt idx="162">
                  <c:v>2016 07</c:v>
                </c:pt>
                <c:pt idx="163">
                  <c:v>2016 08</c:v>
                </c:pt>
                <c:pt idx="164">
                  <c:v>2016 09</c:v>
                </c:pt>
                <c:pt idx="165">
                  <c:v>2016 10</c:v>
                </c:pt>
                <c:pt idx="166">
                  <c:v>2016 11</c:v>
                </c:pt>
                <c:pt idx="167">
                  <c:v>2016 12</c:v>
                </c:pt>
                <c:pt idx="168">
                  <c:v>2017 01</c:v>
                </c:pt>
                <c:pt idx="169">
                  <c:v>2017 02</c:v>
                </c:pt>
                <c:pt idx="170">
                  <c:v>2017 03</c:v>
                </c:pt>
                <c:pt idx="171">
                  <c:v>2017 04</c:v>
                </c:pt>
                <c:pt idx="172">
                  <c:v>2017 05</c:v>
                </c:pt>
                <c:pt idx="173">
                  <c:v>2017 06</c:v>
                </c:pt>
                <c:pt idx="174">
                  <c:v>2017 07</c:v>
                </c:pt>
                <c:pt idx="175">
                  <c:v>2017 08</c:v>
                </c:pt>
                <c:pt idx="176">
                  <c:v>2017 09</c:v>
                </c:pt>
                <c:pt idx="177">
                  <c:v>2017 10</c:v>
                </c:pt>
                <c:pt idx="178">
                  <c:v>2017 11</c:v>
                </c:pt>
                <c:pt idx="179">
                  <c:v>2017 12</c:v>
                </c:pt>
                <c:pt idx="180">
                  <c:v>2018 01</c:v>
                </c:pt>
                <c:pt idx="181">
                  <c:v>2018 02</c:v>
                </c:pt>
                <c:pt idx="182">
                  <c:v>2018 03</c:v>
                </c:pt>
                <c:pt idx="183">
                  <c:v>2018 04</c:v>
                </c:pt>
                <c:pt idx="184">
                  <c:v>2018 05</c:v>
                </c:pt>
                <c:pt idx="185">
                  <c:v>2018 06</c:v>
                </c:pt>
                <c:pt idx="186">
                  <c:v>2018 07</c:v>
                </c:pt>
                <c:pt idx="187">
                  <c:v>2018 08</c:v>
                </c:pt>
                <c:pt idx="188">
                  <c:v>2018 09</c:v>
                </c:pt>
                <c:pt idx="189">
                  <c:v>2018 10</c:v>
                </c:pt>
                <c:pt idx="190">
                  <c:v>2018 11</c:v>
                </c:pt>
                <c:pt idx="191">
                  <c:v>2018 12</c:v>
                </c:pt>
                <c:pt idx="192">
                  <c:v>2019 01</c:v>
                </c:pt>
                <c:pt idx="193">
                  <c:v>2019 02</c:v>
                </c:pt>
                <c:pt idx="194">
                  <c:v>2019 03</c:v>
                </c:pt>
                <c:pt idx="195">
                  <c:v>2019 04</c:v>
                </c:pt>
                <c:pt idx="196">
                  <c:v>2019 05</c:v>
                </c:pt>
                <c:pt idx="197">
                  <c:v>2019 06</c:v>
                </c:pt>
                <c:pt idx="198">
                  <c:v>2019 07</c:v>
                </c:pt>
                <c:pt idx="199">
                  <c:v>2019 08</c:v>
                </c:pt>
                <c:pt idx="200">
                  <c:v>2019 09</c:v>
                </c:pt>
                <c:pt idx="201">
                  <c:v>2019 10</c:v>
                </c:pt>
                <c:pt idx="202">
                  <c:v>2019 11</c:v>
                </c:pt>
                <c:pt idx="203">
                  <c:v>2019 12</c:v>
                </c:pt>
                <c:pt idx="204">
                  <c:v>2020 01</c:v>
                </c:pt>
                <c:pt idx="205">
                  <c:v>2020 02</c:v>
                </c:pt>
                <c:pt idx="206">
                  <c:v>2020 03</c:v>
                </c:pt>
                <c:pt idx="207">
                  <c:v>2020 04</c:v>
                </c:pt>
                <c:pt idx="208">
                  <c:v>2020 05</c:v>
                </c:pt>
                <c:pt idx="211">
                  <c:v>(1) Remarque importante: en ce qui concerne la question relative aux prévisions du chômage, une augmentation indique une évolution moins favorable tandis qu'une diminution indique une évolution plus favorable.</c:v>
                </c:pt>
                <c:pt idx="213">
                  <c:v>Source : BNB-IWEPS</c:v>
                </c:pt>
                <c:pt idx="214">
                  <c:v>Méthodologie (BNB)</c:v>
                </c:pt>
              </c:strCache>
            </c:strRef>
          </c:cat>
          <c:val>
            <c:numRef>
              <c:f>tabel_consumer!$AF$7:$AF$234</c:f>
              <c:numCache>
                <c:formatCode>0</c:formatCode>
                <c:ptCount val="228"/>
                <c:pt idx="0">
                  <c:v>-14.739836505236262</c:v>
                </c:pt>
                <c:pt idx="1">
                  <c:v>-14.739836505236262</c:v>
                </c:pt>
                <c:pt idx="2">
                  <c:v>-14.739836505236262</c:v>
                </c:pt>
                <c:pt idx="3">
                  <c:v>-14.739836505236262</c:v>
                </c:pt>
                <c:pt idx="4">
                  <c:v>-14.739836505236262</c:v>
                </c:pt>
                <c:pt idx="5">
                  <c:v>-14.739836505236262</c:v>
                </c:pt>
                <c:pt idx="6">
                  <c:v>-14.739836505236262</c:v>
                </c:pt>
                <c:pt idx="7">
                  <c:v>-14.739836505236262</c:v>
                </c:pt>
                <c:pt idx="8">
                  <c:v>-14.739836505236262</c:v>
                </c:pt>
                <c:pt idx="9">
                  <c:v>-14.739836505236262</c:v>
                </c:pt>
                <c:pt idx="10">
                  <c:v>-14.739836505236262</c:v>
                </c:pt>
                <c:pt idx="11">
                  <c:v>-14.739836505236262</c:v>
                </c:pt>
                <c:pt idx="12">
                  <c:v>-14.739836505236262</c:v>
                </c:pt>
                <c:pt idx="13">
                  <c:v>-14.739836505236262</c:v>
                </c:pt>
                <c:pt idx="14">
                  <c:v>-14.739836505236262</c:v>
                </c:pt>
                <c:pt idx="15">
                  <c:v>-14.739836505236262</c:v>
                </c:pt>
                <c:pt idx="16">
                  <c:v>-14.739836505236262</c:v>
                </c:pt>
                <c:pt idx="17">
                  <c:v>-14.739836505236262</c:v>
                </c:pt>
                <c:pt idx="18">
                  <c:v>-14.739836505236262</c:v>
                </c:pt>
                <c:pt idx="19">
                  <c:v>-14.739836505236262</c:v>
                </c:pt>
                <c:pt idx="20">
                  <c:v>-14.739836505236262</c:v>
                </c:pt>
                <c:pt idx="21">
                  <c:v>-14.739836505236262</c:v>
                </c:pt>
                <c:pt idx="22">
                  <c:v>-14.739836505236262</c:v>
                </c:pt>
                <c:pt idx="23">
                  <c:v>-14.739836505236262</c:v>
                </c:pt>
                <c:pt idx="24">
                  <c:v>-14.739836505236262</c:v>
                </c:pt>
                <c:pt idx="25">
                  <c:v>-14.739836505236262</c:v>
                </c:pt>
                <c:pt idx="26">
                  <c:v>-14.739836505236262</c:v>
                </c:pt>
                <c:pt idx="27">
                  <c:v>-14.739836505236262</c:v>
                </c:pt>
                <c:pt idx="28">
                  <c:v>-14.739836505236262</c:v>
                </c:pt>
                <c:pt idx="29">
                  <c:v>-14.739836505236262</c:v>
                </c:pt>
                <c:pt idx="30">
                  <c:v>-14.739836505236262</c:v>
                </c:pt>
                <c:pt idx="31">
                  <c:v>-14.739836505236262</c:v>
                </c:pt>
                <c:pt idx="32">
                  <c:v>-14.739836505236262</c:v>
                </c:pt>
                <c:pt idx="33">
                  <c:v>-14.739836505236262</c:v>
                </c:pt>
                <c:pt idx="34">
                  <c:v>-14.739836505236262</c:v>
                </c:pt>
                <c:pt idx="35">
                  <c:v>-14.739836505236262</c:v>
                </c:pt>
                <c:pt idx="36">
                  <c:v>-14.739836505236262</c:v>
                </c:pt>
                <c:pt idx="37">
                  <c:v>-14.739836505236262</c:v>
                </c:pt>
                <c:pt idx="38">
                  <c:v>-14.739836505236262</c:v>
                </c:pt>
                <c:pt idx="39">
                  <c:v>-14.739836505236262</c:v>
                </c:pt>
                <c:pt idx="40">
                  <c:v>-14.739836505236262</c:v>
                </c:pt>
                <c:pt idx="41">
                  <c:v>-14.739836505236262</c:v>
                </c:pt>
                <c:pt idx="42">
                  <c:v>-14.739836505236262</c:v>
                </c:pt>
                <c:pt idx="43">
                  <c:v>-14.739836505236262</c:v>
                </c:pt>
                <c:pt idx="44">
                  <c:v>-14.739836505236262</c:v>
                </c:pt>
                <c:pt idx="45">
                  <c:v>-14.739836505236262</c:v>
                </c:pt>
                <c:pt idx="46">
                  <c:v>-14.739836505236262</c:v>
                </c:pt>
                <c:pt idx="47">
                  <c:v>-14.739836505236262</c:v>
                </c:pt>
                <c:pt idx="48">
                  <c:v>-14.739836505236262</c:v>
                </c:pt>
                <c:pt idx="49">
                  <c:v>-14.739836505236262</c:v>
                </c:pt>
                <c:pt idx="50">
                  <c:v>-14.739836505236262</c:v>
                </c:pt>
                <c:pt idx="51">
                  <c:v>-14.739836505236262</c:v>
                </c:pt>
                <c:pt idx="52">
                  <c:v>-14.739836505236262</c:v>
                </c:pt>
                <c:pt idx="53">
                  <c:v>-14.739836505236262</c:v>
                </c:pt>
                <c:pt idx="54">
                  <c:v>-14.739836505236262</c:v>
                </c:pt>
                <c:pt idx="55">
                  <c:v>-14.739836505236262</c:v>
                </c:pt>
                <c:pt idx="56">
                  <c:v>-14.739836505236262</c:v>
                </c:pt>
                <c:pt idx="57">
                  <c:v>-14.739836505236262</c:v>
                </c:pt>
                <c:pt idx="58">
                  <c:v>-14.739836505236262</c:v>
                </c:pt>
                <c:pt idx="59">
                  <c:v>-14.739836505236262</c:v>
                </c:pt>
                <c:pt idx="60">
                  <c:v>-14.739836505236262</c:v>
                </c:pt>
                <c:pt idx="61">
                  <c:v>-14.739836505236262</c:v>
                </c:pt>
                <c:pt idx="62">
                  <c:v>-14.739836505236262</c:v>
                </c:pt>
                <c:pt idx="63">
                  <c:v>-14.739836505236262</c:v>
                </c:pt>
                <c:pt idx="64">
                  <c:v>-14.739836505236262</c:v>
                </c:pt>
                <c:pt idx="65">
                  <c:v>-14.739836505236262</c:v>
                </c:pt>
                <c:pt idx="66">
                  <c:v>-14.739836505236262</c:v>
                </c:pt>
                <c:pt idx="67">
                  <c:v>-14.739836505236262</c:v>
                </c:pt>
                <c:pt idx="68">
                  <c:v>-14.739836505236262</c:v>
                </c:pt>
                <c:pt idx="69">
                  <c:v>-14.739836505236262</c:v>
                </c:pt>
                <c:pt idx="70">
                  <c:v>-14.739836505236262</c:v>
                </c:pt>
                <c:pt idx="71">
                  <c:v>-14.739836505236262</c:v>
                </c:pt>
                <c:pt idx="72">
                  <c:v>-14.739836505236262</c:v>
                </c:pt>
                <c:pt idx="73">
                  <c:v>-14.739836505236262</c:v>
                </c:pt>
                <c:pt idx="74">
                  <c:v>-14.739836505236262</c:v>
                </c:pt>
                <c:pt idx="75">
                  <c:v>-14.739836505236262</c:v>
                </c:pt>
                <c:pt idx="76">
                  <c:v>-14.739836505236262</c:v>
                </c:pt>
                <c:pt idx="77">
                  <c:v>-14.739836505236262</c:v>
                </c:pt>
                <c:pt idx="78">
                  <c:v>-14.739836505236262</c:v>
                </c:pt>
                <c:pt idx="79">
                  <c:v>-14.739836505236262</c:v>
                </c:pt>
                <c:pt idx="80">
                  <c:v>-14.739836505236262</c:v>
                </c:pt>
                <c:pt idx="81">
                  <c:v>-14.739836505236262</c:v>
                </c:pt>
                <c:pt idx="82">
                  <c:v>-14.739836505236262</c:v>
                </c:pt>
                <c:pt idx="83">
                  <c:v>-14.739836505236262</c:v>
                </c:pt>
                <c:pt idx="84">
                  <c:v>-14.739836505236262</c:v>
                </c:pt>
                <c:pt idx="85">
                  <c:v>-14.739836505236262</c:v>
                </c:pt>
                <c:pt idx="86">
                  <c:v>-14.739836505236262</c:v>
                </c:pt>
                <c:pt idx="87">
                  <c:v>-14.739836505236262</c:v>
                </c:pt>
                <c:pt idx="88">
                  <c:v>-14.739836505236262</c:v>
                </c:pt>
                <c:pt idx="89">
                  <c:v>-14.739836505236262</c:v>
                </c:pt>
                <c:pt idx="90">
                  <c:v>-14.739836505236262</c:v>
                </c:pt>
                <c:pt idx="91">
                  <c:v>-14.739836505236262</c:v>
                </c:pt>
                <c:pt idx="92">
                  <c:v>-14.739836505236262</c:v>
                </c:pt>
                <c:pt idx="93">
                  <c:v>-14.739836505236262</c:v>
                </c:pt>
                <c:pt idx="94">
                  <c:v>-14.739836505236262</c:v>
                </c:pt>
                <c:pt idx="95">
                  <c:v>-14.739836505236262</c:v>
                </c:pt>
                <c:pt idx="96">
                  <c:v>-14.739836505236262</c:v>
                </c:pt>
                <c:pt idx="97">
                  <c:v>-14.739836505236262</c:v>
                </c:pt>
                <c:pt idx="98">
                  <c:v>-14.739836505236262</c:v>
                </c:pt>
                <c:pt idx="99">
                  <c:v>-14.739836505236262</c:v>
                </c:pt>
                <c:pt idx="100">
                  <c:v>-14.739836505236262</c:v>
                </c:pt>
                <c:pt idx="101">
                  <c:v>-14.739836505236262</c:v>
                </c:pt>
                <c:pt idx="102">
                  <c:v>-14.739836505236262</c:v>
                </c:pt>
                <c:pt idx="103">
                  <c:v>-14.739836505236262</c:v>
                </c:pt>
                <c:pt idx="104">
                  <c:v>-14.739836505236262</c:v>
                </c:pt>
                <c:pt idx="105">
                  <c:v>-14.739836505236262</c:v>
                </c:pt>
                <c:pt idx="106">
                  <c:v>-14.739836505236262</c:v>
                </c:pt>
                <c:pt idx="107">
                  <c:v>-14.739836505236262</c:v>
                </c:pt>
                <c:pt idx="108">
                  <c:v>-14.739836505236262</c:v>
                </c:pt>
                <c:pt idx="109">
                  <c:v>-14.739836505236262</c:v>
                </c:pt>
                <c:pt idx="110">
                  <c:v>-14.739836505236262</c:v>
                </c:pt>
                <c:pt idx="111">
                  <c:v>-14.739836505236262</c:v>
                </c:pt>
                <c:pt idx="112">
                  <c:v>-14.739836505236262</c:v>
                </c:pt>
                <c:pt idx="113">
                  <c:v>-14.739836505236262</c:v>
                </c:pt>
                <c:pt idx="114">
                  <c:v>-14.739836505236262</c:v>
                </c:pt>
                <c:pt idx="115">
                  <c:v>-14.739836505236262</c:v>
                </c:pt>
                <c:pt idx="116">
                  <c:v>-14.739836505236262</c:v>
                </c:pt>
                <c:pt idx="117">
                  <c:v>-14.739836505236262</c:v>
                </c:pt>
                <c:pt idx="118">
                  <c:v>-14.739836505236262</c:v>
                </c:pt>
                <c:pt idx="119">
                  <c:v>-14.739836505236262</c:v>
                </c:pt>
                <c:pt idx="120">
                  <c:v>-14.739836505236262</c:v>
                </c:pt>
                <c:pt idx="121">
                  <c:v>-14.739836505236262</c:v>
                </c:pt>
                <c:pt idx="122">
                  <c:v>-14.739836505236262</c:v>
                </c:pt>
                <c:pt idx="123">
                  <c:v>-14.739836505236262</c:v>
                </c:pt>
                <c:pt idx="124">
                  <c:v>-14.739836505236262</c:v>
                </c:pt>
                <c:pt idx="125">
                  <c:v>-14.739836505236262</c:v>
                </c:pt>
                <c:pt idx="126">
                  <c:v>-14.739836505236262</c:v>
                </c:pt>
                <c:pt idx="127">
                  <c:v>-14.739836505236262</c:v>
                </c:pt>
                <c:pt idx="128">
                  <c:v>-14.739836505236262</c:v>
                </c:pt>
                <c:pt idx="129">
                  <c:v>-14.739836505236262</c:v>
                </c:pt>
                <c:pt idx="130">
                  <c:v>-14.739836505236262</c:v>
                </c:pt>
                <c:pt idx="131">
                  <c:v>-14.739836505236262</c:v>
                </c:pt>
                <c:pt idx="132">
                  <c:v>-14.739836505236262</c:v>
                </c:pt>
                <c:pt idx="133">
                  <c:v>-14.739836505236262</c:v>
                </c:pt>
                <c:pt idx="134">
                  <c:v>-14.739836505236262</c:v>
                </c:pt>
                <c:pt idx="135">
                  <c:v>-14.739836505236262</c:v>
                </c:pt>
                <c:pt idx="136">
                  <c:v>-14.739836505236262</c:v>
                </c:pt>
                <c:pt idx="137">
                  <c:v>-14.739836505236262</c:v>
                </c:pt>
                <c:pt idx="138">
                  <c:v>-14.739836505236262</c:v>
                </c:pt>
                <c:pt idx="139">
                  <c:v>-14.739836505236262</c:v>
                </c:pt>
                <c:pt idx="140">
                  <c:v>-14.739836505236262</c:v>
                </c:pt>
                <c:pt idx="141">
                  <c:v>-14.739836505236262</c:v>
                </c:pt>
                <c:pt idx="142">
                  <c:v>-14.739836505236262</c:v>
                </c:pt>
                <c:pt idx="143">
                  <c:v>-14.739836505236262</c:v>
                </c:pt>
                <c:pt idx="144">
                  <c:v>-14.739836505236262</c:v>
                </c:pt>
                <c:pt idx="145">
                  <c:v>-14.739836505236262</c:v>
                </c:pt>
                <c:pt idx="146">
                  <c:v>-14.739836505236262</c:v>
                </c:pt>
                <c:pt idx="147">
                  <c:v>-14.739836505236262</c:v>
                </c:pt>
                <c:pt idx="148">
                  <c:v>-14.739836505236262</c:v>
                </c:pt>
                <c:pt idx="149">
                  <c:v>-14.739836505236262</c:v>
                </c:pt>
                <c:pt idx="150">
                  <c:v>-14.739836505236262</c:v>
                </c:pt>
                <c:pt idx="151">
                  <c:v>-14.739836505236262</c:v>
                </c:pt>
                <c:pt idx="152">
                  <c:v>-14.739836505236262</c:v>
                </c:pt>
                <c:pt idx="153">
                  <c:v>-14.739836505236262</c:v>
                </c:pt>
                <c:pt idx="154">
                  <c:v>-14.739836505236262</c:v>
                </c:pt>
                <c:pt idx="155">
                  <c:v>-14.739836505236262</c:v>
                </c:pt>
                <c:pt idx="156">
                  <c:v>-14.739836505236262</c:v>
                </c:pt>
                <c:pt idx="157">
                  <c:v>-14.739836505236262</c:v>
                </c:pt>
                <c:pt idx="158">
                  <c:v>-14.739836505236262</c:v>
                </c:pt>
                <c:pt idx="159">
                  <c:v>-14.739836505236262</c:v>
                </c:pt>
                <c:pt idx="160">
                  <c:v>-14.739836505236262</c:v>
                </c:pt>
                <c:pt idx="161">
                  <c:v>-14.739836505236262</c:v>
                </c:pt>
                <c:pt idx="162">
                  <c:v>-14.739836505236262</c:v>
                </c:pt>
                <c:pt idx="163">
                  <c:v>-14.739836505236262</c:v>
                </c:pt>
                <c:pt idx="164">
                  <c:v>-14.739836505236262</c:v>
                </c:pt>
                <c:pt idx="165">
                  <c:v>-14.739836505236262</c:v>
                </c:pt>
                <c:pt idx="166">
                  <c:v>-14.739836505236262</c:v>
                </c:pt>
                <c:pt idx="167">
                  <c:v>-14.739836505236262</c:v>
                </c:pt>
                <c:pt idx="168">
                  <c:v>-14.739836505236262</c:v>
                </c:pt>
                <c:pt idx="169">
                  <c:v>-14.739836505236262</c:v>
                </c:pt>
                <c:pt idx="170">
                  <c:v>-14.739836505236262</c:v>
                </c:pt>
                <c:pt idx="171">
                  <c:v>-14.739836505236262</c:v>
                </c:pt>
                <c:pt idx="172">
                  <c:v>-14.739836505236262</c:v>
                </c:pt>
                <c:pt idx="173">
                  <c:v>-14.739836505236262</c:v>
                </c:pt>
                <c:pt idx="174">
                  <c:v>-14.739836505236262</c:v>
                </c:pt>
                <c:pt idx="175">
                  <c:v>-14.739836505236262</c:v>
                </c:pt>
                <c:pt idx="176">
                  <c:v>-14.739836505236262</c:v>
                </c:pt>
                <c:pt idx="177">
                  <c:v>-14.739836505236262</c:v>
                </c:pt>
                <c:pt idx="178">
                  <c:v>-14.739836505236262</c:v>
                </c:pt>
                <c:pt idx="179">
                  <c:v>-14.739836505236262</c:v>
                </c:pt>
                <c:pt idx="180">
                  <c:v>-14.739836505236262</c:v>
                </c:pt>
                <c:pt idx="181">
                  <c:v>-14.739836505236262</c:v>
                </c:pt>
                <c:pt idx="182">
                  <c:v>-14.739836505236262</c:v>
                </c:pt>
                <c:pt idx="183">
                  <c:v>-14.739836505236262</c:v>
                </c:pt>
                <c:pt idx="184">
                  <c:v>-14.739836505236262</c:v>
                </c:pt>
                <c:pt idx="185">
                  <c:v>-14.739836505236262</c:v>
                </c:pt>
                <c:pt idx="186">
                  <c:v>-14.739836505236262</c:v>
                </c:pt>
                <c:pt idx="187">
                  <c:v>-14.739836505236262</c:v>
                </c:pt>
                <c:pt idx="188">
                  <c:v>-14.739836505236262</c:v>
                </c:pt>
                <c:pt idx="189">
                  <c:v>-14.739836505236262</c:v>
                </c:pt>
                <c:pt idx="190">
                  <c:v>-14.739836505236262</c:v>
                </c:pt>
                <c:pt idx="191">
                  <c:v>-14.739836505236262</c:v>
                </c:pt>
                <c:pt idx="192">
                  <c:v>-14.739836505236262</c:v>
                </c:pt>
                <c:pt idx="193">
                  <c:v>-14.739836505236262</c:v>
                </c:pt>
                <c:pt idx="194">
                  <c:v>-14.739836505236262</c:v>
                </c:pt>
                <c:pt idx="195">
                  <c:v>-14.739836505236262</c:v>
                </c:pt>
                <c:pt idx="196">
                  <c:v>-14.739836505236262</c:v>
                </c:pt>
                <c:pt idx="197">
                  <c:v>-14.739836505236262</c:v>
                </c:pt>
                <c:pt idx="198">
                  <c:v>-14.739836505236262</c:v>
                </c:pt>
                <c:pt idx="199">
                  <c:v>-14.739836505236262</c:v>
                </c:pt>
                <c:pt idx="200">
                  <c:v>-14.739836505236262</c:v>
                </c:pt>
                <c:pt idx="201">
                  <c:v>-14.739836505236262</c:v>
                </c:pt>
                <c:pt idx="202">
                  <c:v>-14.739836505236262</c:v>
                </c:pt>
                <c:pt idx="203">
                  <c:v>-14.739836505236262</c:v>
                </c:pt>
                <c:pt idx="204">
                  <c:v>-14.739836505236262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EEB-4415-8489-907E6300A0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29220144"/>
        <c:axId val="-829223952"/>
      </c:lineChart>
      <c:dateAx>
        <c:axId val="-829220144"/>
        <c:scaling>
          <c:orientation val="minMax"/>
          <c:max val="210"/>
          <c:min val="133"/>
        </c:scaling>
        <c:delete val="0"/>
        <c:axPos val="b"/>
        <c:majorGridlines>
          <c:spPr>
            <a:ln w="3172">
              <a:solidFill>
                <a:srgbClr val="000000"/>
              </a:solidFill>
              <a:prstDash val="solid"/>
              <a:round/>
            </a:ln>
          </c:spPr>
        </c:majorGridlines>
        <c:numFmt formatCode="yyyy&quot;.&quot;mm" sourceLinked="0"/>
        <c:majorTickMark val="out"/>
        <c:minorTickMark val="none"/>
        <c:tickLblPos val="low"/>
        <c:spPr>
          <a:noFill/>
          <a:ln w="3172">
            <a:solidFill>
              <a:srgbClr val="000000"/>
            </a:solidFill>
            <a:prstDash val="solid"/>
            <a:round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-82922395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-829223952"/>
        <c:scaling>
          <c:orientation val="minMax"/>
          <c:max val="20"/>
          <c:min val="-5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3172">
            <a:solidFill>
              <a:srgbClr val="000000"/>
            </a:solidFill>
            <a:prstDash val="solid"/>
            <a:round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-829220144"/>
        <c:crosses val="autoZero"/>
        <c:crossBetween val="between"/>
      </c:val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>
      <a:solidFill>
        <a:srgbClr val="000000"/>
      </a:solidFill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 Narrow"/>
          <a:ea typeface="Arial Narrow"/>
          <a:cs typeface="Arial Narrow"/>
        </a:defRPr>
      </a:pPr>
      <a:endParaRPr lang="en-US"/>
    </a:p>
  </c:txPr>
  <c:printSettings>
    <c:headerFooter/>
    <c:pageMargins b="0.75" l="0.7" r="0.7" t="0.75" header="0.3" footer="0.3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56013307544743E-2"/>
          <c:y val="4.8467399720975704E-2"/>
          <c:w val="0.89892605263123493"/>
          <c:h val="0.83395066697761577"/>
        </c:manualLayout>
      </c:layout>
      <c:lineChart>
        <c:grouping val="standard"/>
        <c:varyColors val="0"/>
        <c:ser>
          <c:idx val="1"/>
          <c:order val="0"/>
          <c:spPr>
            <a:ln w="25400">
              <a:solidFill>
                <a:schemeClr val="accent2"/>
              </a:solidFill>
              <a:prstDash val="solid"/>
              <a:round/>
            </a:ln>
          </c:spPr>
          <c:marker>
            <c:symbol val="none"/>
          </c:marker>
          <c:cat>
            <c:strRef>
              <c:f>tabel_consumer!$A$7:$A$234</c:f>
              <c:strCache>
                <c:ptCount val="215"/>
                <c:pt idx="0">
                  <c:v>2003 01</c:v>
                </c:pt>
                <c:pt idx="1">
                  <c:v>2003 02</c:v>
                </c:pt>
                <c:pt idx="2">
                  <c:v>2003 03</c:v>
                </c:pt>
                <c:pt idx="3">
                  <c:v>2003 04</c:v>
                </c:pt>
                <c:pt idx="4">
                  <c:v>2003 05</c:v>
                </c:pt>
                <c:pt idx="5">
                  <c:v>2003 06</c:v>
                </c:pt>
                <c:pt idx="6">
                  <c:v>2003 07</c:v>
                </c:pt>
                <c:pt idx="7">
                  <c:v>2003 08</c:v>
                </c:pt>
                <c:pt idx="8">
                  <c:v>2003 09</c:v>
                </c:pt>
                <c:pt idx="9">
                  <c:v>2003 10</c:v>
                </c:pt>
                <c:pt idx="10">
                  <c:v>2003 11</c:v>
                </c:pt>
                <c:pt idx="11">
                  <c:v>2003 12</c:v>
                </c:pt>
                <c:pt idx="12">
                  <c:v>2004 01</c:v>
                </c:pt>
                <c:pt idx="13">
                  <c:v>2004 02</c:v>
                </c:pt>
                <c:pt idx="14">
                  <c:v>2004 03</c:v>
                </c:pt>
                <c:pt idx="15">
                  <c:v>2004 04</c:v>
                </c:pt>
                <c:pt idx="16">
                  <c:v>2004 05</c:v>
                </c:pt>
                <c:pt idx="17">
                  <c:v>2004 06</c:v>
                </c:pt>
                <c:pt idx="18">
                  <c:v>2004 07</c:v>
                </c:pt>
                <c:pt idx="19">
                  <c:v>2004 08</c:v>
                </c:pt>
                <c:pt idx="20">
                  <c:v>2004 09</c:v>
                </c:pt>
                <c:pt idx="21">
                  <c:v>2004 10</c:v>
                </c:pt>
                <c:pt idx="22">
                  <c:v>2004 11</c:v>
                </c:pt>
                <c:pt idx="23">
                  <c:v>2004 12</c:v>
                </c:pt>
                <c:pt idx="24">
                  <c:v>2005 01</c:v>
                </c:pt>
                <c:pt idx="25">
                  <c:v>2005 02</c:v>
                </c:pt>
                <c:pt idx="26">
                  <c:v>2005 03</c:v>
                </c:pt>
                <c:pt idx="27">
                  <c:v>2005 04</c:v>
                </c:pt>
                <c:pt idx="28">
                  <c:v>2005 05</c:v>
                </c:pt>
                <c:pt idx="29">
                  <c:v>2005 06</c:v>
                </c:pt>
                <c:pt idx="30">
                  <c:v>2005 07</c:v>
                </c:pt>
                <c:pt idx="31">
                  <c:v>2005 08</c:v>
                </c:pt>
                <c:pt idx="32">
                  <c:v>2005 09</c:v>
                </c:pt>
                <c:pt idx="33">
                  <c:v>2005 10</c:v>
                </c:pt>
                <c:pt idx="34">
                  <c:v>2005 11</c:v>
                </c:pt>
                <c:pt idx="35">
                  <c:v>2005 12</c:v>
                </c:pt>
                <c:pt idx="36">
                  <c:v>2006 01</c:v>
                </c:pt>
                <c:pt idx="37">
                  <c:v>2006 02</c:v>
                </c:pt>
                <c:pt idx="38">
                  <c:v>2006 03</c:v>
                </c:pt>
                <c:pt idx="39">
                  <c:v>2006 04</c:v>
                </c:pt>
                <c:pt idx="40">
                  <c:v>2006 05</c:v>
                </c:pt>
                <c:pt idx="41">
                  <c:v>2006 06</c:v>
                </c:pt>
                <c:pt idx="42">
                  <c:v>2006 07</c:v>
                </c:pt>
                <c:pt idx="43">
                  <c:v>2006 08</c:v>
                </c:pt>
                <c:pt idx="44">
                  <c:v>2006 09</c:v>
                </c:pt>
                <c:pt idx="45">
                  <c:v>2006 10</c:v>
                </c:pt>
                <c:pt idx="46">
                  <c:v>2006 11</c:v>
                </c:pt>
                <c:pt idx="47">
                  <c:v>2006 12</c:v>
                </c:pt>
                <c:pt idx="48">
                  <c:v>2007 01</c:v>
                </c:pt>
                <c:pt idx="49">
                  <c:v>2007 02</c:v>
                </c:pt>
                <c:pt idx="50">
                  <c:v>2007 03</c:v>
                </c:pt>
                <c:pt idx="51">
                  <c:v>2007 04</c:v>
                </c:pt>
                <c:pt idx="52">
                  <c:v>2007 05</c:v>
                </c:pt>
                <c:pt idx="53">
                  <c:v>2007 06</c:v>
                </c:pt>
                <c:pt idx="54">
                  <c:v>2007 07</c:v>
                </c:pt>
                <c:pt idx="55">
                  <c:v>2007 08</c:v>
                </c:pt>
                <c:pt idx="56">
                  <c:v>2007 09</c:v>
                </c:pt>
                <c:pt idx="57">
                  <c:v>2007 10</c:v>
                </c:pt>
                <c:pt idx="58">
                  <c:v>2007 11</c:v>
                </c:pt>
                <c:pt idx="59">
                  <c:v>2007 12</c:v>
                </c:pt>
                <c:pt idx="60">
                  <c:v>2008 01</c:v>
                </c:pt>
                <c:pt idx="61">
                  <c:v>2008 02</c:v>
                </c:pt>
                <c:pt idx="62">
                  <c:v>2008 03</c:v>
                </c:pt>
                <c:pt idx="63">
                  <c:v>2008 04</c:v>
                </c:pt>
                <c:pt idx="64">
                  <c:v>2008 05</c:v>
                </c:pt>
                <c:pt idx="65">
                  <c:v>2008 06</c:v>
                </c:pt>
                <c:pt idx="66">
                  <c:v>2008 07</c:v>
                </c:pt>
                <c:pt idx="67">
                  <c:v>2008 08</c:v>
                </c:pt>
                <c:pt idx="68">
                  <c:v>2008 09</c:v>
                </c:pt>
                <c:pt idx="69">
                  <c:v>2008 10</c:v>
                </c:pt>
                <c:pt idx="70">
                  <c:v>2008 11</c:v>
                </c:pt>
                <c:pt idx="71">
                  <c:v>2008 12</c:v>
                </c:pt>
                <c:pt idx="72">
                  <c:v>2009 01</c:v>
                </c:pt>
                <c:pt idx="73">
                  <c:v>2009 02</c:v>
                </c:pt>
                <c:pt idx="74">
                  <c:v>2009 03</c:v>
                </c:pt>
                <c:pt idx="75">
                  <c:v>2009 04</c:v>
                </c:pt>
                <c:pt idx="76">
                  <c:v>2009 05</c:v>
                </c:pt>
                <c:pt idx="77">
                  <c:v>2009 06</c:v>
                </c:pt>
                <c:pt idx="78">
                  <c:v>2009 07</c:v>
                </c:pt>
                <c:pt idx="79">
                  <c:v>2009 08</c:v>
                </c:pt>
                <c:pt idx="80">
                  <c:v>2009 09</c:v>
                </c:pt>
                <c:pt idx="81">
                  <c:v>2009 10</c:v>
                </c:pt>
                <c:pt idx="82">
                  <c:v>2009 11</c:v>
                </c:pt>
                <c:pt idx="83">
                  <c:v>2009 12</c:v>
                </c:pt>
                <c:pt idx="84">
                  <c:v>2010 01</c:v>
                </c:pt>
                <c:pt idx="85">
                  <c:v>2010 02</c:v>
                </c:pt>
                <c:pt idx="86">
                  <c:v>2010 03</c:v>
                </c:pt>
                <c:pt idx="87">
                  <c:v>2010 04</c:v>
                </c:pt>
                <c:pt idx="88">
                  <c:v>2010 05</c:v>
                </c:pt>
                <c:pt idx="89">
                  <c:v>2010 06</c:v>
                </c:pt>
                <c:pt idx="90">
                  <c:v>2010 07</c:v>
                </c:pt>
                <c:pt idx="91">
                  <c:v>2010 08</c:v>
                </c:pt>
                <c:pt idx="92">
                  <c:v>2010 09</c:v>
                </c:pt>
                <c:pt idx="93">
                  <c:v>2010 10</c:v>
                </c:pt>
                <c:pt idx="94">
                  <c:v>2010 11</c:v>
                </c:pt>
                <c:pt idx="95">
                  <c:v>2010 12</c:v>
                </c:pt>
                <c:pt idx="96">
                  <c:v>2011 01</c:v>
                </c:pt>
                <c:pt idx="97">
                  <c:v>2011 02</c:v>
                </c:pt>
                <c:pt idx="98">
                  <c:v>2011 03</c:v>
                </c:pt>
                <c:pt idx="99">
                  <c:v>2011 04</c:v>
                </c:pt>
                <c:pt idx="100">
                  <c:v>2011 05</c:v>
                </c:pt>
                <c:pt idx="101">
                  <c:v>2011 06</c:v>
                </c:pt>
                <c:pt idx="102">
                  <c:v>2011 07</c:v>
                </c:pt>
                <c:pt idx="103">
                  <c:v>2011 08</c:v>
                </c:pt>
                <c:pt idx="104">
                  <c:v>2011 09</c:v>
                </c:pt>
                <c:pt idx="105">
                  <c:v>2011 10</c:v>
                </c:pt>
                <c:pt idx="106">
                  <c:v>2011 11</c:v>
                </c:pt>
                <c:pt idx="107">
                  <c:v>2011 12</c:v>
                </c:pt>
                <c:pt idx="108">
                  <c:v>2012 01</c:v>
                </c:pt>
                <c:pt idx="109">
                  <c:v>2012 02</c:v>
                </c:pt>
                <c:pt idx="110">
                  <c:v>2012 03</c:v>
                </c:pt>
                <c:pt idx="111">
                  <c:v>2012 04</c:v>
                </c:pt>
                <c:pt idx="112">
                  <c:v>2012 05</c:v>
                </c:pt>
                <c:pt idx="113">
                  <c:v>2012 06</c:v>
                </c:pt>
                <c:pt idx="114">
                  <c:v>2012 07</c:v>
                </c:pt>
                <c:pt idx="115">
                  <c:v>2012 08</c:v>
                </c:pt>
                <c:pt idx="116">
                  <c:v>2012 09</c:v>
                </c:pt>
                <c:pt idx="117">
                  <c:v>2012 10</c:v>
                </c:pt>
                <c:pt idx="118">
                  <c:v>2012 11</c:v>
                </c:pt>
                <c:pt idx="119">
                  <c:v>2012 12</c:v>
                </c:pt>
                <c:pt idx="120">
                  <c:v>2013 01</c:v>
                </c:pt>
                <c:pt idx="121">
                  <c:v>2013 02</c:v>
                </c:pt>
                <c:pt idx="122">
                  <c:v>2013 03</c:v>
                </c:pt>
                <c:pt idx="123">
                  <c:v>2013 04</c:v>
                </c:pt>
                <c:pt idx="124">
                  <c:v>2013 05</c:v>
                </c:pt>
                <c:pt idx="125">
                  <c:v>2013 06</c:v>
                </c:pt>
                <c:pt idx="126">
                  <c:v>2013 07</c:v>
                </c:pt>
                <c:pt idx="127">
                  <c:v>2013 08</c:v>
                </c:pt>
                <c:pt idx="128">
                  <c:v>2013 09</c:v>
                </c:pt>
                <c:pt idx="129">
                  <c:v>2013 10</c:v>
                </c:pt>
                <c:pt idx="130">
                  <c:v>2013 11</c:v>
                </c:pt>
                <c:pt idx="131">
                  <c:v>2013 12</c:v>
                </c:pt>
                <c:pt idx="132">
                  <c:v>2014 01</c:v>
                </c:pt>
                <c:pt idx="133">
                  <c:v>2014 02</c:v>
                </c:pt>
                <c:pt idx="134">
                  <c:v>2014 03</c:v>
                </c:pt>
                <c:pt idx="135">
                  <c:v>2014 04</c:v>
                </c:pt>
                <c:pt idx="136">
                  <c:v>2014 05</c:v>
                </c:pt>
                <c:pt idx="137">
                  <c:v>2014 06</c:v>
                </c:pt>
                <c:pt idx="138">
                  <c:v>2014 07</c:v>
                </c:pt>
                <c:pt idx="139">
                  <c:v>2014 08</c:v>
                </c:pt>
                <c:pt idx="140">
                  <c:v>2014 09</c:v>
                </c:pt>
                <c:pt idx="141">
                  <c:v>2014 10</c:v>
                </c:pt>
                <c:pt idx="142">
                  <c:v>2014 11</c:v>
                </c:pt>
                <c:pt idx="143">
                  <c:v>2014 12</c:v>
                </c:pt>
                <c:pt idx="144">
                  <c:v>2015 01</c:v>
                </c:pt>
                <c:pt idx="145">
                  <c:v>2015 02</c:v>
                </c:pt>
                <c:pt idx="146">
                  <c:v>2015 03</c:v>
                </c:pt>
                <c:pt idx="147">
                  <c:v>2015 04</c:v>
                </c:pt>
                <c:pt idx="148">
                  <c:v>2015 05</c:v>
                </c:pt>
                <c:pt idx="149">
                  <c:v>2015 06</c:v>
                </c:pt>
                <c:pt idx="150">
                  <c:v>2015 07</c:v>
                </c:pt>
                <c:pt idx="151">
                  <c:v>2015 08</c:v>
                </c:pt>
                <c:pt idx="152">
                  <c:v>2015 09</c:v>
                </c:pt>
                <c:pt idx="153">
                  <c:v>2015 10</c:v>
                </c:pt>
                <c:pt idx="154">
                  <c:v>2015 11</c:v>
                </c:pt>
                <c:pt idx="155">
                  <c:v>2015 12</c:v>
                </c:pt>
                <c:pt idx="156">
                  <c:v>2016 01</c:v>
                </c:pt>
                <c:pt idx="157">
                  <c:v>2016 02</c:v>
                </c:pt>
                <c:pt idx="158">
                  <c:v>2016 03</c:v>
                </c:pt>
                <c:pt idx="159">
                  <c:v>2016 04</c:v>
                </c:pt>
                <c:pt idx="160">
                  <c:v>2016 05</c:v>
                </c:pt>
                <c:pt idx="161">
                  <c:v>2016 06</c:v>
                </c:pt>
                <c:pt idx="162">
                  <c:v>2016 07</c:v>
                </c:pt>
                <c:pt idx="163">
                  <c:v>2016 08</c:v>
                </c:pt>
                <c:pt idx="164">
                  <c:v>2016 09</c:v>
                </c:pt>
                <c:pt idx="165">
                  <c:v>2016 10</c:v>
                </c:pt>
                <c:pt idx="166">
                  <c:v>2016 11</c:v>
                </c:pt>
                <c:pt idx="167">
                  <c:v>2016 12</c:v>
                </c:pt>
                <c:pt idx="168">
                  <c:v>2017 01</c:v>
                </c:pt>
                <c:pt idx="169">
                  <c:v>2017 02</c:v>
                </c:pt>
                <c:pt idx="170">
                  <c:v>2017 03</c:v>
                </c:pt>
                <c:pt idx="171">
                  <c:v>2017 04</c:v>
                </c:pt>
                <c:pt idx="172">
                  <c:v>2017 05</c:v>
                </c:pt>
                <c:pt idx="173">
                  <c:v>2017 06</c:v>
                </c:pt>
                <c:pt idx="174">
                  <c:v>2017 07</c:v>
                </c:pt>
                <c:pt idx="175">
                  <c:v>2017 08</c:v>
                </c:pt>
                <c:pt idx="176">
                  <c:v>2017 09</c:v>
                </c:pt>
                <c:pt idx="177">
                  <c:v>2017 10</c:v>
                </c:pt>
                <c:pt idx="178">
                  <c:v>2017 11</c:v>
                </c:pt>
                <c:pt idx="179">
                  <c:v>2017 12</c:v>
                </c:pt>
                <c:pt idx="180">
                  <c:v>2018 01</c:v>
                </c:pt>
                <c:pt idx="181">
                  <c:v>2018 02</c:v>
                </c:pt>
                <c:pt idx="182">
                  <c:v>2018 03</c:v>
                </c:pt>
                <c:pt idx="183">
                  <c:v>2018 04</c:v>
                </c:pt>
                <c:pt idx="184">
                  <c:v>2018 05</c:v>
                </c:pt>
                <c:pt idx="185">
                  <c:v>2018 06</c:v>
                </c:pt>
                <c:pt idx="186">
                  <c:v>2018 07</c:v>
                </c:pt>
                <c:pt idx="187">
                  <c:v>2018 08</c:v>
                </c:pt>
                <c:pt idx="188">
                  <c:v>2018 09</c:v>
                </c:pt>
                <c:pt idx="189">
                  <c:v>2018 10</c:v>
                </c:pt>
                <c:pt idx="190">
                  <c:v>2018 11</c:v>
                </c:pt>
                <c:pt idx="191">
                  <c:v>2018 12</c:v>
                </c:pt>
                <c:pt idx="192">
                  <c:v>2019 01</c:v>
                </c:pt>
                <c:pt idx="193">
                  <c:v>2019 02</c:v>
                </c:pt>
                <c:pt idx="194">
                  <c:v>2019 03</c:v>
                </c:pt>
                <c:pt idx="195">
                  <c:v>2019 04</c:v>
                </c:pt>
                <c:pt idx="196">
                  <c:v>2019 05</c:v>
                </c:pt>
                <c:pt idx="197">
                  <c:v>2019 06</c:v>
                </c:pt>
                <c:pt idx="198">
                  <c:v>2019 07</c:v>
                </c:pt>
                <c:pt idx="199">
                  <c:v>2019 08</c:v>
                </c:pt>
                <c:pt idx="200">
                  <c:v>2019 09</c:v>
                </c:pt>
                <c:pt idx="201">
                  <c:v>2019 10</c:v>
                </c:pt>
                <c:pt idx="202">
                  <c:v>2019 11</c:v>
                </c:pt>
                <c:pt idx="203">
                  <c:v>2019 12</c:v>
                </c:pt>
                <c:pt idx="204">
                  <c:v>2020 01</c:v>
                </c:pt>
                <c:pt idx="205">
                  <c:v>2020 02</c:v>
                </c:pt>
                <c:pt idx="206">
                  <c:v>2020 03</c:v>
                </c:pt>
                <c:pt idx="207">
                  <c:v>2020 04</c:v>
                </c:pt>
                <c:pt idx="208">
                  <c:v>2020 05</c:v>
                </c:pt>
                <c:pt idx="211">
                  <c:v>(1) Remarque importante: en ce qui concerne la question relative aux prévisions du chômage, une augmentation indique une évolution moins favorable tandis qu'une diminution indique une évolution plus favorable.</c:v>
                </c:pt>
                <c:pt idx="213">
                  <c:v>Source : BNB-IWEPS</c:v>
                </c:pt>
                <c:pt idx="214">
                  <c:v>Méthodologie (BNB)</c:v>
                </c:pt>
              </c:strCache>
            </c:strRef>
          </c:cat>
          <c:val>
            <c:numRef>
              <c:f>tabel_consumer!$B$7:$B$234</c:f>
              <c:numCache>
                <c:formatCode>0</c:formatCode>
                <c:ptCount val="228"/>
                <c:pt idx="0">
                  <c:v>-13</c:v>
                </c:pt>
                <c:pt idx="1">
                  <c:v>-26</c:v>
                </c:pt>
                <c:pt idx="2">
                  <c:v>-28</c:v>
                </c:pt>
                <c:pt idx="3">
                  <c:v>-14</c:v>
                </c:pt>
                <c:pt idx="4">
                  <c:v>-6</c:v>
                </c:pt>
                <c:pt idx="5">
                  <c:v>-11</c:v>
                </c:pt>
                <c:pt idx="6">
                  <c:v>-6</c:v>
                </c:pt>
                <c:pt idx="7">
                  <c:v>-7</c:v>
                </c:pt>
                <c:pt idx="8">
                  <c:v>-3</c:v>
                </c:pt>
                <c:pt idx="9">
                  <c:v>-8</c:v>
                </c:pt>
                <c:pt idx="10">
                  <c:v>3</c:v>
                </c:pt>
                <c:pt idx="11">
                  <c:v>-4</c:v>
                </c:pt>
                <c:pt idx="12">
                  <c:v>-2</c:v>
                </c:pt>
                <c:pt idx="13">
                  <c:v>2</c:v>
                </c:pt>
                <c:pt idx="14">
                  <c:v>-2</c:v>
                </c:pt>
                <c:pt idx="15">
                  <c:v>-4</c:v>
                </c:pt>
                <c:pt idx="16">
                  <c:v>-7</c:v>
                </c:pt>
                <c:pt idx="17">
                  <c:v>0</c:v>
                </c:pt>
                <c:pt idx="18">
                  <c:v>-6</c:v>
                </c:pt>
                <c:pt idx="19">
                  <c:v>-3</c:v>
                </c:pt>
                <c:pt idx="20">
                  <c:v>-5</c:v>
                </c:pt>
                <c:pt idx="21">
                  <c:v>-14</c:v>
                </c:pt>
                <c:pt idx="22">
                  <c:v>-11</c:v>
                </c:pt>
                <c:pt idx="23">
                  <c:v>-5</c:v>
                </c:pt>
                <c:pt idx="24">
                  <c:v>-12</c:v>
                </c:pt>
                <c:pt idx="25">
                  <c:v>-8</c:v>
                </c:pt>
                <c:pt idx="26">
                  <c:v>-5</c:v>
                </c:pt>
                <c:pt idx="27">
                  <c:v>-14</c:v>
                </c:pt>
                <c:pt idx="28">
                  <c:v>-15</c:v>
                </c:pt>
                <c:pt idx="29">
                  <c:v>-17</c:v>
                </c:pt>
                <c:pt idx="30">
                  <c:v>-21</c:v>
                </c:pt>
                <c:pt idx="31">
                  <c:v>-18</c:v>
                </c:pt>
                <c:pt idx="32">
                  <c:v>-31</c:v>
                </c:pt>
                <c:pt idx="33">
                  <c:v>-17</c:v>
                </c:pt>
                <c:pt idx="34">
                  <c:v>-13</c:v>
                </c:pt>
                <c:pt idx="35">
                  <c:v>-11</c:v>
                </c:pt>
                <c:pt idx="36">
                  <c:v>-11</c:v>
                </c:pt>
                <c:pt idx="37">
                  <c:v>-15</c:v>
                </c:pt>
                <c:pt idx="38">
                  <c:v>-13</c:v>
                </c:pt>
                <c:pt idx="39">
                  <c:v>-15</c:v>
                </c:pt>
                <c:pt idx="40">
                  <c:v>-16</c:v>
                </c:pt>
                <c:pt idx="41">
                  <c:v>-10</c:v>
                </c:pt>
                <c:pt idx="42">
                  <c:v>-6</c:v>
                </c:pt>
                <c:pt idx="43">
                  <c:v>-12</c:v>
                </c:pt>
                <c:pt idx="44">
                  <c:v>-9</c:v>
                </c:pt>
                <c:pt idx="45">
                  <c:v>-8</c:v>
                </c:pt>
                <c:pt idx="46">
                  <c:v>-5</c:v>
                </c:pt>
                <c:pt idx="47">
                  <c:v>-15</c:v>
                </c:pt>
                <c:pt idx="48">
                  <c:v>-13</c:v>
                </c:pt>
                <c:pt idx="49">
                  <c:v>-8</c:v>
                </c:pt>
                <c:pt idx="50">
                  <c:v>-9</c:v>
                </c:pt>
                <c:pt idx="51">
                  <c:v>-4</c:v>
                </c:pt>
                <c:pt idx="52">
                  <c:v>-1</c:v>
                </c:pt>
                <c:pt idx="53">
                  <c:v>-4</c:v>
                </c:pt>
                <c:pt idx="54">
                  <c:v>-6</c:v>
                </c:pt>
                <c:pt idx="55">
                  <c:v>-16</c:v>
                </c:pt>
                <c:pt idx="56">
                  <c:v>-12</c:v>
                </c:pt>
                <c:pt idx="57">
                  <c:v>-11</c:v>
                </c:pt>
                <c:pt idx="58">
                  <c:v>-31</c:v>
                </c:pt>
                <c:pt idx="59">
                  <c:v>-23</c:v>
                </c:pt>
                <c:pt idx="60">
                  <c:v>-26</c:v>
                </c:pt>
                <c:pt idx="61">
                  <c:v>-23</c:v>
                </c:pt>
                <c:pt idx="62">
                  <c:v>-19</c:v>
                </c:pt>
                <c:pt idx="63">
                  <c:v>-26</c:v>
                </c:pt>
                <c:pt idx="64">
                  <c:v>-33</c:v>
                </c:pt>
                <c:pt idx="65">
                  <c:v>-37</c:v>
                </c:pt>
                <c:pt idx="66">
                  <c:v>-35</c:v>
                </c:pt>
                <c:pt idx="67">
                  <c:v>-24</c:v>
                </c:pt>
                <c:pt idx="68">
                  <c:v>-22</c:v>
                </c:pt>
                <c:pt idx="69">
                  <c:v>-27</c:v>
                </c:pt>
                <c:pt idx="70">
                  <c:v>-20</c:v>
                </c:pt>
                <c:pt idx="71">
                  <c:v>-26</c:v>
                </c:pt>
                <c:pt idx="72">
                  <c:v>-19</c:v>
                </c:pt>
                <c:pt idx="73">
                  <c:v>-29</c:v>
                </c:pt>
                <c:pt idx="74">
                  <c:v>-24</c:v>
                </c:pt>
                <c:pt idx="75">
                  <c:v>-21</c:v>
                </c:pt>
                <c:pt idx="76">
                  <c:v>-14</c:v>
                </c:pt>
                <c:pt idx="77">
                  <c:v>-13</c:v>
                </c:pt>
                <c:pt idx="78">
                  <c:v>-12</c:v>
                </c:pt>
                <c:pt idx="79">
                  <c:v>-4</c:v>
                </c:pt>
                <c:pt idx="80">
                  <c:v>-5</c:v>
                </c:pt>
                <c:pt idx="81">
                  <c:v>-9</c:v>
                </c:pt>
                <c:pt idx="82">
                  <c:v>0</c:v>
                </c:pt>
                <c:pt idx="83">
                  <c:v>-7</c:v>
                </c:pt>
                <c:pt idx="84">
                  <c:v>-16</c:v>
                </c:pt>
                <c:pt idx="85">
                  <c:v>-8</c:v>
                </c:pt>
                <c:pt idx="86">
                  <c:v>-5</c:v>
                </c:pt>
                <c:pt idx="87">
                  <c:v>-3</c:v>
                </c:pt>
                <c:pt idx="88">
                  <c:v>-19</c:v>
                </c:pt>
                <c:pt idx="89">
                  <c:v>-14</c:v>
                </c:pt>
                <c:pt idx="90">
                  <c:v>-4</c:v>
                </c:pt>
                <c:pt idx="91">
                  <c:v>-8</c:v>
                </c:pt>
                <c:pt idx="92">
                  <c:v>-12</c:v>
                </c:pt>
                <c:pt idx="93">
                  <c:v>-14</c:v>
                </c:pt>
                <c:pt idx="94">
                  <c:v>-9</c:v>
                </c:pt>
                <c:pt idx="95">
                  <c:v>-10</c:v>
                </c:pt>
                <c:pt idx="96">
                  <c:v>-18</c:v>
                </c:pt>
                <c:pt idx="97">
                  <c:v>-13</c:v>
                </c:pt>
                <c:pt idx="98">
                  <c:v>-16</c:v>
                </c:pt>
                <c:pt idx="99">
                  <c:v>-16</c:v>
                </c:pt>
                <c:pt idx="100">
                  <c:v>-8</c:v>
                </c:pt>
                <c:pt idx="101">
                  <c:v>-13</c:v>
                </c:pt>
                <c:pt idx="102">
                  <c:v>-18</c:v>
                </c:pt>
                <c:pt idx="103">
                  <c:v>-17</c:v>
                </c:pt>
                <c:pt idx="104">
                  <c:v>-14</c:v>
                </c:pt>
                <c:pt idx="105">
                  <c:v>-9</c:v>
                </c:pt>
                <c:pt idx="106">
                  <c:v>-22</c:v>
                </c:pt>
                <c:pt idx="107">
                  <c:v>-9</c:v>
                </c:pt>
                <c:pt idx="108">
                  <c:v>-27</c:v>
                </c:pt>
                <c:pt idx="109">
                  <c:v>-29</c:v>
                </c:pt>
                <c:pt idx="110">
                  <c:v>-14</c:v>
                </c:pt>
                <c:pt idx="111">
                  <c:v>-16</c:v>
                </c:pt>
                <c:pt idx="112">
                  <c:v>-12</c:v>
                </c:pt>
                <c:pt idx="113">
                  <c:v>-14</c:v>
                </c:pt>
                <c:pt idx="114">
                  <c:v>-8</c:v>
                </c:pt>
                <c:pt idx="115">
                  <c:v>-12</c:v>
                </c:pt>
                <c:pt idx="116">
                  <c:v>-11</c:v>
                </c:pt>
                <c:pt idx="117">
                  <c:v>-18</c:v>
                </c:pt>
                <c:pt idx="118">
                  <c:v>-30.797983741483897</c:v>
                </c:pt>
                <c:pt idx="119">
                  <c:v>-24.497825247070654</c:v>
                </c:pt>
                <c:pt idx="120">
                  <c:v>-18.260144862279716</c:v>
                </c:pt>
                <c:pt idx="121">
                  <c:v>-15.72299995170917</c:v>
                </c:pt>
                <c:pt idx="122">
                  <c:v>-26.028787762978187</c:v>
                </c:pt>
                <c:pt idx="123">
                  <c:v>-23.475439223899407</c:v>
                </c:pt>
                <c:pt idx="124">
                  <c:v>-19.779772097624353</c:v>
                </c:pt>
                <c:pt idx="125">
                  <c:v>-20.359807456214568</c:v>
                </c:pt>
                <c:pt idx="126">
                  <c:v>-13.172174703814129</c:v>
                </c:pt>
                <c:pt idx="127">
                  <c:v>-10.668754163784932</c:v>
                </c:pt>
                <c:pt idx="128">
                  <c:v>-2.8653696473290524</c:v>
                </c:pt>
                <c:pt idx="129">
                  <c:v>-1.8845213090125261</c:v>
                </c:pt>
                <c:pt idx="130">
                  <c:v>0.30126220310402241</c:v>
                </c:pt>
                <c:pt idx="131">
                  <c:v>0.5626732956239775</c:v>
                </c:pt>
                <c:pt idx="132">
                  <c:v>3.1261155556324036</c:v>
                </c:pt>
                <c:pt idx="133">
                  <c:v>-0.39631063458258842</c:v>
                </c:pt>
                <c:pt idx="134">
                  <c:v>3.3060425059171057</c:v>
                </c:pt>
                <c:pt idx="135">
                  <c:v>-3.9524964417686066</c:v>
                </c:pt>
                <c:pt idx="136">
                  <c:v>-4.4484521288816028</c:v>
                </c:pt>
                <c:pt idx="137">
                  <c:v>-7.6395449840228018</c:v>
                </c:pt>
                <c:pt idx="138">
                  <c:v>-10.008428811799956</c:v>
                </c:pt>
                <c:pt idx="139">
                  <c:v>-14.556398396330334</c:v>
                </c:pt>
                <c:pt idx="140">
                  <c:v>-15.876287344608649</c:v>
                </c:pt>
                <c:pt idx="141">
                  <c:v>-20.004002574043831</c:v>
                </c:pt>
                <c:pt idx="142">
                  <c:v>-24.734015411446613</c:v>
                </c:pt>
                <c:pt idx="143">
                  <c:v>-24.673250600091333</c:v>
                </c:pt>
                <c:pt idx="144">
                  <c:v>-17.353105361910664</c:v>
                </c:pt>
                <c:pt idx="145">
                  <c:v>-10.357287385907187</c:v>
                </c:pt>
                <c:pt idx="146">
                  <c:v>-13.008585043966498</c:v>
                </c:pt>
                <c:pt idx="147">
                  <c:v>-15.558652799307334</c:v>
                </c:pt>
                <c:pt idx="148">
                  <c:v>-9.4430142439283813</c:v>
                </c:pt>
                <c:pt idx="149">
                  <c:v>-8.4808212205117712</c:v>
                </c:pt>
                <c:pt idx="150">
                  <c:v>-13.509119401025767</c:v>
                </c:pt>
                <c:pt idx="151">
                  <c:v>-12.413861841824527</c:v>
                </c:pt>
                <c:pt idx="152">
                  <c:v>-18.493153333456331</c:v>
                </c:pt>
                <c:pt idx="153">
                  <c:v>-15.086256532043441</c:v>
                </c:pt>
                <c:pt idx="154">
                  <c:v>-9.8798927062734183</c:v>
                </c:pt>
                <c:pt idx="155">
                  <c:v>-9.2748991256036835</c:v>
                </c:pt>
                <c:pt idx="156">
                  <c:v>-9.8905873870398189</c:v>
                </c:pt>
                <c:pt idx="157">
                  <c:v>-13.191195993885314</c:v>
                </c:pt>
                <c:pt idx="158">
                  <c:v>-15.274726070158151</c:v>
                </c:pt>
                <c:pt idx="159">
                  <c:v>-22.018359329028598</c:v>
                </c:pt>
                <c:pt idx="160">
                  <c:v>-19.091328348838349</c:v>
                </c:pt>
                <c:pt idx="161">
                  <c:v>-24.85146002458217</c:v>
                </c:pt>
                <c:pt idx="162">
                  <c:v>-15.986583117616293</c:v>
                </c:pt>
                <c:pt idx="163">
                  <c:v>-17.674244044183251</c:v>
                </c:pt>
                <c:pt idx="164">
                  <c:v>-20.521836043096709</c:v>
                </c:pt>
                <c:pt idx="165">
                  <c:v>-27.609955124978431</c:v>
                </c:pt>
                <c:pt idx="166">
                  <c:v>-16.825866425997461</c:v>
                </c:pt>
                <c:pt idx="167">
                  <c:v>-22.38116628378328</c:v>
                </c:pt>
                <c:pt idx="168">
                  <c:v>-16.052938173135875</c:v>
                </c:pt>
                <c:pt idx="169">
                  <c:v>-15.728499732859026</c:v>
                </c:pt>
                <c:pt idx="170">
                  <c:v>-13.787251731012171</c:v>
                </c:pt>
                <c:pt idx="171">
                  <c:v>-11.514872764097886</c:v>
                </c:pt>
                <c:pt idx="172">
                  <c:v>-9.3728211306349358</c:v>
                </c:pt>
                <c:pt idx="173">
                  <c:v>-9.4967551643843748</c:v>
                </c:pt>
                <c:pt idx="174">
                  <c:v>-9.253128084261693</c:v>
                </c:pt>
                <c:pt idx="175">
                  <c:v>-7.7478779898776766</c:v>
                </c:pt>
                <c:pt idx="176">
                  <c:v>-3.8785361987124585</c:v>
                </c:pt>
                <c:pt idx="177">
                  <c:v>-3.0849891706729351</c:v>
                </c:pt>
                <c:pt idx="178">
                  <c:v>-3.8462953109001381</c:v>
                </c:pt>
                <c:pt idx="179">
                  <c:v>-5.1137015918522337</c:v>
                </c:pt>
                <c:pt idx="180">
                  <c:v>-6.6731858179124464</c:v>
                </c:pt>
                <c:pt idx="181">
                  <c:v>-3.4738829764444006</c:v>
                </c:pt>
                <c:pt idx="182">
                  <c:v>-2.0148165038885937</c:v>
                </c:pt>
                <c:pt idx="183">
                  <c:v>-6.6088711437118226</c:v>
                </c:pt>
                <c:pt idx="184">
                  <c:v>-6.0536772592730257</c:v>
                </c:pt>
                <c:pt idx="185">
                  <c:v>-12.830312873390955</c:v>
                </c:pt>
                <c:pt idx="186">
                  <c:v>-7.275136907745491</c:v>
                </c:pt>
                <c:pt idx="187">
                  <c:v>-15.205869884740396</c:v>
                </c:pt>
                <c:pt idx="188">
                  <c:v>-9.8288711596139287</c:v>
                </c:pt>
                <c:pt idx="189">
                  <c:v>-9.1482646883857068</c:v>
                </c:pt>
                <c:pt idx="190">
                  <c:v>-19.75</c:v>
                </c:pt>
                <c:pt idx="191">
                  <c:v>-22.333690461261199</c:v>
                </c:pt>
                <c:pt idx="192">
                  <c:v>-19.46875580460755</c:v>
                </c:pt>
                <c:pt idx="193">
                  <c:v>-16.99653235371321</c:v>
                </c:pt>
                <c:pt idx="194">
                  <c:v>-19.642857242299858</c:v>
                </c:pt>
                <c:pt idx="195">
                  <c:v>-20.052688909675069</c:v>
                </c:pt>
                <c:pt idx="196">
                  <c:v>-13.600951296867958</c:v>
                </c:pt>
                <c:pt idx="197">
                  <c:v>-19.968262493054063</c:v>
                </c:pt>
                <c:pt idx="198">
                  <c:v>-17.879570640580589</c:v>
                </c:pt>
                <c:pt idx="199">
                  <c:v>-26.430688741115038</c:v>
                </c:pt>
                <c:pt idx="200">
                  <c:v>-18.782553441838246</c:v>
                </c:pt>
                <c:pt idx="201">
                  <c:v>-16.181623743184115</c:v>
                </c:pt>
                <c:pt idx="202">
                  <c:v>-21.46</c:v>
                </c:pt>
                <c:pt idx="203">
                  <c:v>-19.746400391570827</c:v>
                </c:pt>
                <c:pt idx="204">
                  <c:v>-21.029134722947937</c:v>
                </c:pt>
                <c:pt idx="205">
                  <c:v>-26.820301198593668</c:v>
                </c:pt>
                <c:pt idx="206">
                  <c:v>-39.462039985304635</c:v>
                </c:pt>
                <c:pt idx="207">
                  <c:v>-55.82</c:v>
                </c:pt>
                <c:pt idx="208">
                  <c:v>-38.42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3FC-4443-9BC2-7C99BF7DC074}"/>
            </c:ext>
          </c:extLst>
        </c:ser>
        <c:ser>
          <c:idx val="0"/>
          <c:order val="1"/>
          <c:tx>
            <c:strRef>
              <c:f>tabel_consumer!$AB$2</c:f>
              <c:strCache>
                <c:ptCount val="1"/>
                <c:pt idx="0">
                  <c:v>Moyenne
2003 - 2019</c:v>
                </c:pt>
              </c:strCache>
            </c:strRef>
          </c:tx>
          <c:spPr>
            <a:ln w="12700">
              <a:solidFill>
                <a:schemeClr val="accent2"/>
              </a:solidFill>
              <a:prstDash val="sysDash"/>
              <a:round/>
            </a:ln>
          </c:spPr>
          <c:marker>
            <c:symbol val="none"/>
          </c:marker>
          <c:dLbls>
            <c:dLbl>
              <c:idx val="190"/>
              <c:layout>
                <c:manualLayout>
                  <c:x val="-0.17123961420495373"/>
                  <c:y val="-1.6211980158798496E-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vertOverflow="clip" horzOverflow="clip" wrap="square" lIns="38100" tIns="19050" rIns="38100" bIns="19050" anchor="ctr">
                  <a:spAutoFit/>
                </a:bodyPr>
                <a:lstStyle/>
                <a:p>
                  <a:pPr>
                    <a:defRPr sz="900" i="1">
                      <a:solidFill>
                        <a:schemeClr val="accent2"/>
                      </a:solidFill>
                    </a:defRPr>
                  </a:pPr>
                  <a:endParaRPr lang="en-US"/>
                </a:p>
              </c:txPr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3FC-4443-9BC2-7C99BF7DC07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tabel_consumer!$A$7:$A$234</c:f>
              <c:strCache>
                <c:ptCount val="215"/>
                <c:pt idx="0">
                  <c:v>2003 01</c:v>
                </c:pt>
                <c:pt idx="1">
                  <c:v>2003 02</c:v>
                </c:pt>
                <c:pt idx="2">
                  <c:v>2003 03</c:v>
                </c:pt>
                <c:pt idx="3">
                  <c:v>2003 04</c:v>
                </c:pt>
                <c:pt idx="4">
                  <c:v>2003 05</c:v>
                </c:pt>
                <c:pt idx="5">
                  <c:v>2003 06</c:v>
                </c:pt>
                <c:pt idx="6">
                  <c:v>2003 07</c:v>
                </c:pt>
                <c:pt idx="7">
                  <c:v>2003 08</c:v>
                </c:pt>
                <c:pt idx="8">
                  <c:v>2003 09</c:v>
                </c:pt>
                <c:pt idx="9">
                  <c:v>2003 10</c:v>
                </c:pt>
                <c:pt idx="10">
                  <c:v>2003 11</c:v>
                </c:pt>
                <c:pt idx="11">
                  <c:v>2003 12</c:v>
                </c:pt>
                <c:pt idx="12">
                  <c:v>2004 01</c:v>
                </c:pt>
                <c:pt idx="13">
                  <c:v>2004 02</c:v>
                </c:pt>
                <c:pt idx="14">
                  <c:v>2004 03</c:v>
                </c:pt>
                <c:pt idx="15">
                  <c:v>2004 04</c:v>
                </c:pt>
                <c:pt idx="16">
                  <c:v>2004 05</c:v>
                </c:pt>
                <c:pt idx="17">
                  <c:v>2004 06</c:v>
                </c:pt>
                <c:pt idx="18">
                  <c:v>2004 07</c:v>
                </c:pt>
                <c:pt idx="19">
                  <c:v>2004 08</c:v>
                </c:pt>
                <c:pt idx="20">
                  <c:v>2004 09</c:v>
                </c:pt>
                <c:pt idx="21">
                  <c:v>2004 10</c:v>
                </c:pt>
                <c:pt idx="22">
                  <c:v>2004 11</c:v>
                </c:pt>
                <c:pt idx="23">
                  <c:v>2004 12</c:v>
                </c:pt>
                <c:pt idx="24">
                  <c:v>2005 01</c:v>
                </c:pt>
                <c:pt idx="25">
                  <c:v>2005 02</c:v>
                </c:pt>
                <c:pt idx="26">
                  <c:v>2005 03</c:v>
                </c:pt>
                <c:pt idx="27">
                  <c:v>2005 04</c:v>
                </c:pt>
                <c:pt idx="28">
                  <c:v>2005 05</c:v>
                </c:pt>
                <c:pt idx="29">
                  <c:v>2005 06</c:v>
                </c:pt>
                <c:pt idx="30">
                  <c:v>2005 07</c:v>
                </c:pt>
                <c:pt idx="31">
                  <c:v>2005 08</c:v>
                </c:pt>
                <c:pt idx="32">
                  <c:v>2005 09</c:v>
                </c:pt>
                <c:pt idx="33">
                  <c:v>2005 10</c:v>
                </c:pt>
                <c:pt idx="34">
                  <c:v>2005 11</c:v>
                </c:pt>
                <c:pt idx="35">
                  <c:v>2005 12</c:v>
                </c:pt>
                <c:pt idx="36">
                  <c:v>2006 01</c:v>
                </c:pt>
                <c:pt idx="37">
                  <c:v>2006 02</c:v>
                </c:pt>
                <c:pt idx="38">
                  <c:v>2006 03</c:v>
                </c:pt>
                <c:pt idx="39">
                  <c:v>2006 04</c:v>
                </c:pt>
                <c:pt idx="40">
                  <c:v>2006 05</c:v>
                </c:pt>
                <c:pt idx="41">
                  <c:v>2006 06</c:v>
                </c:pt>
                <c:pt idx="42">
                  <c:v>2006 07</c:v>
                </c:pt>
                <c:pt idx="43">
                  <c:v>2006 08</c:v>
                </c:pt>
                <c:pt idx="44">
                  <c:v>2006 09</c:v>
                </c:pt>
                <c:pt idx="45">
                  <c:v>2006 10</c:v>
                </c:pt>
                <c:pt idx="46">
                  <c:v>2006 11</c:v>
                </c:pt>
                <c:pt idx="47">
                  <c:v>2006 12</c:v>
                </c:pt>
                <c:pt idx="48">
                  <c:v>2007 01</c:v>
                </c:pt>
                <c:pt idx="49">
                  <c:v>2007 02</c:v>
                </c:pt>
                <c:pt idx="50">
                  <c:v>2007 03</c:v>
                </c:pt>
                <c:pt idx="51">
                  <c:v>2007 04</c:v>
                </c:pt>
                <c:pt idx="52">
                  <c:v>2007 05</c:v>
                </c:pt>
                <c:pt idx="53">
                  <c:v>2007 06</c:v>
                </c:pt>
                <c:pt idx="54">
                  <c:v>2007 07</c:v>
                </c:pt>
                <c:pt idx="55">
                  <c:v>2007 08</c:v>
                </c:pt>
                <c:pt idx="56">
                  <c:v>2007 09</c:v>
                </c:pt>
                <c:pt idx="57">
                  <c:v>2007 10</c:v>
                </c:pt>
                <c:pt idx="58">
                  <c:v>2007 11</c:v>
                </c:pt>
                <c:pt idx="59">
                  <c:v>2007 12</c:v>
                </c:pt>
                <c:pt idx="60">
                  <c:v>2008 01</c:v>
                </c:pt>
                <c:pt idx="61">
                  <c:v>2008 02</c:v>
                </c:pt>
                <c:pt idx="62">
                  <c:v>2008 03</c:v>
                </c:pt>
                <c:pt idx="63">
                  <c:v>2008 04</c:v>
                </c:pt>
                <c:pt idx="64">
                  <c:v>2008 05</c:v>
                </c:pt>
                <c:pt idx="65">
                  <c:v>2008 06</c:v>
                </c:pt>
                <c:pt idx="66">
                  <c:v>2008 07</c:v>
                </c:pt>
                <c:pt idx="67">
                  <c:v>2008 08</c:v>
                </c:pt>
                <c:pt idx="68">
                  <c:v>2008 09</c:v>
                </c:pt>
                <c:pt idx="69">
                  <c:v>2008 10</c:v>
                </c:pt>
                <c:pt idx="70">
                  <c:v>2008 11</c:v>
                </c:pt>
                <c:pt idx="71">
                  <c:v>2008 12</c:v>
                </c:pt>
                <c:pt idx="72">
                  <c:v>2009 01</c:v>
                </c:pt>
                <c:pt idx="73">
                  <c:v>2009 02</c:v>
                </c:pt>
                <c:pt idx="74">
                  <c:v>2009 03</c:v>
                </c:pt>
                <c:pt idx="75">
                  <c:v>2009 04</c:v>
                </c:pt>
                <c:pt idx="76">
                  <c:v>2009 05</c:v>
                </c:pt>
                <c:pt idx="77">
                  <c:v>2009 06</c:v>
                </c:pt>
                <c:pt idx="78">
                  <c:v>2009 07</c:v>
                </c:pt>
                <c:pt idx="79">
                  <c:v>2009 08</c:v>
                </c:pt>
                <c:pt idx="80">
                  <c:v>2009 09</c:v>
                </c:pt>
                <c:pt idx="81">
                  <c:v>2009 10</c:v>
                </c:pt>
                <c:pt idx="82">
                  <c:v>2009 11</c:v>
                </c:pt>
                <c:pt idx="83">
                  <c:v>2009 12</c:v>
                </c:pt>
                <c:pt idx="84">
                  <c:v>2010 01</c:v>
                </c:pt>
                <c:pt idx="85">
                  <c:v>2010 02</c:v>
                </c:pt>
                <c:pt idx="86">
                  <c:v>2010 03</c:v>
                </c:pt>
                <c:pt idx="87">
                  <c:v>2010 04</c:v>
                </c:pt>
                <c:pt idx="88">
                  <c:v>2010 05</c:v>
                </c:pt>
                <c:pt idx="89">
                  <c:v>2010 06</c:v>
                </c:pt>
                <c:pt idx="90">
                  <c:v>2010 07</c:v>
                </c:pt>
                <c:pt idx="91">
                  <c:v>2010 08</c:v>
                </c:pt>
                <c:pt idx="92">
                  <c:v>2010 09</c:v>
                </c:pt>
                <c:pt idx="93">
                  <c:v>2010 10</c:v>
                </c:pt>
                <c:pt idx="94">
                  <c:v>2010 11</c:v>
                </c:pt>
                <c:pt idx="95">
                  <c:v>2010 12</c:v>
                </c:pt>
                <c:pt idx="96">
                  <c:v>2011 01</c:v>
                </c:pt>
                <c:pt idx="97">
                  <c:v>2011 02</c:v>
                </c:pt>
                <c:pt idx="98">
                  <c:v>2011 03</c:v>
                </c:pt>
                <c:pt idx="99">
                  <c:v>2011 04</c:v>
                </c:pt>
                <c:pt idx="100">
                  <c:v>2011 05</c:v>
                </c:pt>
                <c:pt idx="101">
                  <c:v>2011 06</c:v>
                </c:pt>
                <c:pt idx="102">
                  <c:v>2011 07</c:v>
                </c:pt>
                <c:pt idx="103">
                  <c:v>2011 08</c:v>
                </c:pt>
                <c:pt idx="104">
                  <c:v>2011 09</c:v>
                </c:pt>
                <c:pt idx="105">
                  <c:v>2011 10</c:v>
                </c:pt>
                <c:pt idx="106">
                  <c:v>2011 11</c:v>
                </c:pt>
                <c:pt idx="107">
                  <c:v>2011 12</c:v>
                </c:pt>
                <c:pt idx="108">
                  <c:v>2012 01</c:v>
                </c:pt>
                <c:pt idx="109">
                  <c:v>2012 02</c:v>
                </c:pt>
                <c:pt idx="110">
                  <c:v>2012 03</c:v>
                </c:pt>
                <c:pt idx="111">
                  <c:v>2012 04</c:v>
                </c:pt>
                <c:pt idx="112">
                  <c:v>2012 05</c:v>
                </c:pt>
                <c:pt idx="113">
                  <c:v>2012 06</c:v>
                </c:pt>
                <c:pt idx="114">
                  <c:v>2012 07</c:v>
                </c:pt>
                <c:pt idx="115">
                  <c:v>2012 08</c:v>
                </c:pt>
                <c:pt idx="116">
                  <c:v>2012 09</c:v>
                </c:pt>
                <c:pt idx="117">
                  <c:v>2012 10</c:v>
                </c:pt>
                <c:pt idx="118">
                  <c:v>2012 11</c:v>
                </c:pt>
                <c:pt idx="119">
                  <c:v>2012 12</c:v>
                </c:pt>
                <c:pt idx="120">
                  <c:v>2013 01</c:v>
                </c:pt>
                <c:pt idx="121">
                  <c:v>2013 02</c:v>
                </c:pt>
                <c:pt idx="122">
                  <c:v>2013 03</c:v>
                </c:pt>
                <c:pt idx="123">
                  <c:v>2013 04</c:v>
                </c:pt>
                <c:pt idx="124">
                  <c:v>2013 05</c:v>
                </c:pt>
                <c:pt idx="125">
                  <c:v>2013 06</c:v>
                </c:pt>
                <c:pt idx="126">
                  <c:v>2013 07</c:v>
                </c:pt>
                <c:pt idx="127">
                  <c:v>2013 08</c:v>
                </c:pt>
                <c:pt idx="128">
                  <c:v>2013 09</c:v>
                </c:pt>
                <c:pt idx="129">
                  <c:v>2013 10</c:v>
                </c:pt>
                <c:pt idx="130">
                  <c:v>2013 11</c:v>
                </c:pt>
                <c:pt idx="131">
                  <c:v>2013 12</c:v>
                </c:pt>
                <c:pt idx="132">
                  <c:v>2014 01</c:v>
                </c:pt>
                <c:pt idx="133">
                  <c:v>2014 02</c:v>
                </c:pt>
                <c:pt idx="134">
                  <c:v>2014 03</c:v>
                </c:pt>
                <c:pt idx="135">
                  <c:v>2014 04</c:v>
                </c:pt>
                <c:pt idx="136">
                  <c:v>2014 05</c:v>
                </c:pt>
                <c:pt idx="137">
                  <c:v>2014 06</c:v>
                </c:pt>
                <c:pt idx="138">
                  <c:v>2014 07</c:v>
                </c:pt>
                <c:pt idx="139">
                  <c:v>2014 08</c:v>
                </c:pt>
                <c:pt idx="140">
                  <c:v>2014 09</c:v>
                </c:pt>
                <c:pt idx="141">
                  <c:v>2014 10</c:v>
                </c:pt>
                <c:pt idx="142">
                  <c:v>2014 11</c:v>
                </c:pt>
                <c:pt idx="143">
                  <c:v>2014 12</c:v>
                </c:pt>
                <c:pt idx="144">
                  <c:v>2015 01</c:v>
                </c:pt>
                <c:pt idx="145">
                  <c:v>2015 02</c:v>
                </c:pt>
                <c:pt idx="146">
                  <c:v>2015 03</c:v>
                </c:pt>
                <c:pt idx="147">
                  <c:v>2015 04</c:v>
                </c:pt>
                <c:pt idx="148">
                  <c:v>2015 05</c:v>
                </c:pt>
                <c:pt idx="149">
                  <c:v>2015 06</c:v>
                </c:pt>
                <c:pt idx="150">
                  <c:v>2015 07</c:v>
                </c:pt>
                <c:pt idx="151">
                  <c:v>2015 08</c:v>
                </c:pt>
                <c:pt idx="152">
                  <c:v>2015 09</c:v>
                </c:pt>
                <c:pt idx="153">
                  <c:v>2015 10</c:v>
                </c:pt>
                <c:pt idx="154">
                  <c:v>2015 11</c:v>
                </c:pt>
                <c:pt idx="155">
                  <c:v>2015 12</c:v>
                </c:pt>
                <c:pt idx="156">
                  <c:v>2016 01</c:v>
                </c:pt>
                <c:pt idx="157">
                  <c:v>2016 02</c:v>
                </c:pt>
                <c:pt idx="158">
                  <c:v>2016 03</c:v>
                </c:pt>
                <c:pt idx="159">
                  <c:v>2016 04</c:v>
                </c:pt>
                <c:pt idx="160">
                  <c:v>2016 05</c:v>
                </c:pt>
                <c:pt idx="161">
                  <c:v>2016 06</c:v>
                </c:pt>
                <c:pt idx="162">
                  <c:v>2016 07</c:v>
                </c:pt>
                <c:pt idx="163">
                  <c:v>2016 08</c:v>
                </c:pt>
                <c:pt idx="164">
                  <c:v>2016 09</c:v>
                </c:pt>
                <c:pt idx="165">
                  <c:v>2016 10</c:v>
                </c:pt>
                <c:pt idx="166">
                  <c:v>2016 11</c:v>
                </c:pt>
                <c:pt idx="167">
                  <c:v>2016 12</c:v>
                </c:pt>
                <c:pt idx="168">
                  <c:v>2017 01</c:v>
                </c:pt>
                <c:pt idx="169">
                  <c:v>2017 02</c:v>
                </c:pt>
                <c:pt idx="170">
                  <c:v>2017 03</c:v>
                </c:pt>
                <c:pt idx="171">
                  <c:v>2017 04</c:v>
                </c:pt>
                <c:pt idx="172">
                  <c:v>2017 05</c:v>
                </c:pt>
                <c:pt idx="173">
                  <c:v>2017 06</c:v>
                </c:pt>
                <c:pt idx="174">
                  <c:v>2017 07</c:v>
                </c:pt>
                <c:pt idx="175">
                  <c:v>2017 08</c:v>
                </c:pt>
                <c:pt idx="176">
                  <c:v>2017 09</c:v>
                </c:pt>
                <c:pt idx="177">
                  <c:v>2017 10</c:v>
                </c:pt>
                <c:pt idx="178">
                  <c:v>2017 11</c:v>
                </c:pt>
                <c:pt idx="179">
                  <c:v>2017 12</c:v>
                </c:pt>
                <c:pt idx="180">
                  <c:v>2018 01</c:v>
                </c:pt>
                <c:pt idx="181">
                  <c:v>2018 02</c:v>
                </c:pt>
                <c:pt idx="182">
                  <c:v>2018 03</c:v>
                </c:pt>
                <c:pt idx="183">
                  <c:v>2018 04</c:v>
                </c:pt>
                <c:pt idx="184">
                  <c:v>2018 05</c:v>
                </c:pt>
                <c:pt idx="185">
                  <c:v>2018 06</c:v>
                </c:pt>
                <c:pt idx="186">
                  <c:v>2018 07</c:v>
                </c:pt>
                <c:pt idx="187">
                  <c:v>2018 08</c:v>
                </c:pt>
                <c:pt idx="188">
                  <c:v>2018 09</c:v>
                </c:pt>
                <c:pt idx="189">
                  <c:v>2018 10</c:v>
                </c:pt>
                <c:pt idx="190">
                  <c:v>2018 11</c:v>
                </c:pt>
                <c:pt idx="191">
                  <c:v>2018 12</c:v>
                </c:pt>
                <c:pt idx="192">
                  <c:v>2019 01</c:v>
                </c:pt>
                <c:pt idx="193">
                  <c:v>2019 02</c:v>
                </c:pt>
                <c:pt idx="194">
                  <c:v>2019 03</c:v>
                </c:pt>
                <c:pt idx="195">
                  <c:v>2019 04</c:v>
                </c:pt>
                <c:pt idx="196">
                  <c:v>2019 05</c:v>
                </c:pt>
                <c:pt idx="197">
                  <c:v>2019 06</c:v>
                </c:pt>
                <c:pt idx="198">
                  <c:v>2019 07</c:v>
                </c:pt>
                <c:pt idx="199">
                  <c:v>2019 08</c:v>
                </c:pt>
                <c:pt idx="200">
                  <c:v>2019 09</c:v>
                </c:pt>
                <c:pt idx="201">
                  <c:v>2019 10</c:v>
                </c:pt>
                <c:pt idx="202">
                  <c:v>2019 11</c:v>
                </c:pt>
                <c:pt idx="203">
                  <c:v>2019 12</c:v>
                </c:pt>
                <c:pt idx="204">
                  <c:v>2020 01</c:v>
                </c:pt>
                <c:pt idx="205">
                  <c:v>2020 02</c:v>
                </c:pt>
                <c:pt idx="206">
                  <c:v>2020 03</c:v>
                </c:pt>
                <c:pt idx="207">
                  <c:v>2020 04</c:v>
                </c:pt>
                <c:pt idx="208">
                  <c:v>2020 05</c:v>
                </c:pt>
                <c:pt idx="211">
                  <c:v>(1) Remarque importante: en ce qui concerne la question relative aux prévisions du chômage, une augmentation indique une évolution moins favorable tandis qu'une diminution indique une évolution plus favorable.</c:v>
                </c:pt>
                <c:pt idx="213">
                  <c:v>Source : BNB-IWEPS</c:v>
                </c:pt>
                <c:pt idx="214">
                  <c:v>Méthodologie (BNB)</c:v>
                </c:pt>
              </c:strCache>
            </c:strRef>
          </c:cat>
          <c:val>
            <c:numRef>
              <c:f>tabel_consumer!$AB$7:$AB$234</c:f>
              <c:numCache>
                <c:formatCode>0</c:formatCode>
                <c:ptCount val="228"/>
                <c:pt idx="0">
                  <c:v>-13.387096876964321</c:v>
                </c:pt>
                <c:pt idx="1">
                  <c:v>-13.387096876964321</c:v>
                </c:pt>
                <c:pt idx="2">
                  <c:v>-13.387096876964321</c:v>
                </c:pt>
                <c:pt idx="3">
                  <c:v>-13.387096876964321</c:v>
                </c:pt>
                <c:pt idx="4">
                  <c:v>-13.387096876964321</c:v>
                </c:pt>
                <c:pt idx="5">
                  <c:v>-13.387096876964321</c:v>
                </c:pt>
                <c:pt idx="6">
                  <c:v>-13.387096876964321</c:v>
                </c:pt>
                <c:pt idx="7">
                  <c:v>-13.387096876964321</c:v>
                </c:pt>
                <c:pt idx="8">
                  <c:v>-13.387096876964321</c:v>
                </c:pt>
                <c:pt idx="9">
                  <c:v>-13.387096876964321</c:v>
                </c:pt>
                <c:pt idx="10">
                  <c:v>-13.387096876964321</c:v>
                </c:pt>
                <c:pt idx="11">
                  <c:v>-13.387096876964321</c:v>
                </c:pt>
                <c:pt idx="12">
                  <c:v>-13.387096876964321</c:v>
                </c:pt>
                <c:pt idx="13">
                  <c:v>-13.387096876964321</c:v>
                </c:pt>
                <c:pt idx="14">
                  <c:v>-13.387096876964321</c:v>
                </c:pt>
                <c:pt idx="15">
                  <c:v>-13.387096876964321</c:v>
                </c:pt>
                <c:pt idx="16">
                  <c:v>-13.387096876964321</c:v>
                </c:pt>
                <c:pt idx="17">
                  <c:v>-13.387096876964321</c:v>
                </c:pt>
                <c:pt idx="18">
                  <c:v>-13.387096876964321</c:v>
                </c:pt>
                <c:pt idx="19">
                  <c:v>-13.387096876964321</c:v>
                </c:pt>
                <c:pt idx="20">
                  <c:v>-13.387096876964321</c:v>
                </c:pt>
                <c:pt idx="21">
                  <c:v>-13.387096876964321</c:v>
                </c:pt>
                <c:pt idx="22">
                  <c:v>-13.387096876964321</c:v>
                </c:pt>
                <c:pt idx="23">
                  <c:v>-13.387096876964321</c:v>
                </c:pt>
                <c:pt idx="24">
                  <c:v>-13.387096876964321</c:v>
                </c:pt>
                <c:pt idx="25">
                  <c:v>-13.387096876964321</c:v>
                </c:pt>
                <c:pt idx="26">
                  <c:v>-13.387096876964321</c:v>
                </c:pt>
                <c:pt idx="27">
                  <c:v>-13.387096876964321</c:v>
                </c:pt>
                <c:pt idx="28">
                  <c:v>-13.387096876964321</c:v>
                </c:pt>
                <c:pt idx="29">
                  <c:v>-13.387096876964321</c:v>
                </c:pt>
                <c:pt idx="30">
                  <c:v>-13.387096876964321</c:v>
                </c:pt>
                <c:pt idx="31">
                  <c:v>-13.387096876964321</c:v>
                </c:pt>
                <c:pt idx="32">
                  <c:v>-13.387096876964321</c:v>
                </c:pt>
                <c:pt idx="33">
                  <c:v>-13.387096876964321</c:v>
                </c:pt>
                <c:pt idx="34">
                  <c:v>-13.387096876964321</c:v>
                </c:pt>
                <c:pt idx="35">
                  <c:v>-13.387096876964321</c:v>
                </c:pt>
                <c:pt idx="36">
                  <c:v>-13.387096876964321</c:v>
                </c:pt>
                <c:pt idx="37">
                  <c:v>-13.387096876964321</c:v>
                </c:pt>
                <c:pt idx="38">
                  <c:v>-13.387096876964321</c:v>
                </c:pt>
                <c:pt idx="39">
                  <c:v>-13.387096876964321</c:v>
                </c:pt>
                <c:pt idx="40">
                  <c:v>-13.387096876964321</c:v>
                </c:pt>
                <c:pt idx="41">
                  <c:v>-13.387096876964321</c:v>
                </c:pt>
                <c:pt idx="42">
                  <c:v>-13.387096876964321</c:v>
                </c:pt>
                <c:pt idx="43">
                  <c:v>-13.387096876964321</c:v>
                </c:pt>
                <c:pt idx="44">
                  <c:v>-13.387096876964321</c:v>
                </c:pt>
                <c:pt idx="45">
                  <c:v>-13.387096876964321</c:v>
                </c:pt>
                <c:pt idx="46">
                  <c:v>-13.387096876964321</c:v>
                </c:pt>
                <c:pt idx="47">
                  <c:v>-13.387096876964321</c:v>
                </c:pt>
                <c:pt idx="48">
                  <c:v>-13.387096876964321</c:v>
                </c:pt>
                <c:pt idx="49">
                  <c:v>-13.387096876964321</c:v>
                </c:pt>
                <c:pt idx="50">
                  <c:v>-13.387096876964321</c:v>
                </c:pt>
                <c:pt idx="51">
                  <c:v>-13.387096876964321</c:v>
                </c:pt>
                <c:pt idx="52">
                  <c:v>-13.387096876964321</c:v>
                </c:pt>
                <c:pt idx="53">
                  <c:v>-13.387096876964321</c:v>
                </c:pt>
                <c:pt idx="54">
                  <c:v>-13.387096876964321</c:v>
                </c:pt>
                <c:pt idx="55">
                  <c:v>-13.387096876964321</c:v>
                </c:pt>
                <c:pt idx="56">
                  <c:v>-13.387096876964321</c:v>
                </c:pt>
                <c:pt idx="57">
                  <c:v>-13.387096876964321</c:v>
                </c:pt>
                <c:pt idx="58">
                  <c:v>-13.387096876964321</c:v>
                </c:pt>
                <c:pt idx="59">
                  <c:v>-13.387096876964321</c:v>
                </c:pt>
                <c:pt idx="60">
                  <c:v>-13.387096876964321</c:v>
                </c:pt>
                <c:pt idx="61">
                  <c:v>-13.387096876964321</c:v>
                </c:pt>
                <c:pt idx="62">
                  <c:v>-13.387096876964321</c:v>
                </c:pt>
                <c:pt idx="63">
                  <c:v>-13.387096876964321</c:v>
                </c:pt>
                <c:pt idx="64">
                  <c:v>-13.387096876964321</c:v>
                </c:pt>
                <c:pt idx="65">
                  <c:v>-13.387096876964321</c:v>
                </c:pt>
                <c:pt idx="66">
                  <c:v>-13.387096876964321</c:v>
                </c:pt>
                <c:pt idx="67">
                  <c:v>-13.387096876964321</c:v>
                </c:pt>
                <c:pt idx="68">
                  <c:v>-13.387096876964321</c:v>
                </c:pt>
                <c:pt idx="69">
                  <c:v>-13.387096876964321</c:v>
                </c:pt>
                <c:pt idx="70">
                  <c:v>-13.387096876964321</c:v>
                </c:pt>
                <c:pt idx="71">
                  <c:v>-13.387096876964321</c:v>
                </c:pt>
                <c:pt idx="72">
                  <c:v>-13.387096876964321</c:v>
                </c:pt>
                <c:pt idx="73">
                  <c:v>-13.387096876964321</c:v>
                </c:pt>
                <c:pt idx="74">
                  <c:v>-13.387096876964321</c:v>
                </c:pt>
                <c:pt idx="75">
                  <c:v>-13.387096876964321</c:v>
                </c:pt>
                <c:pt idx="76">
                  <c:v>-13.387096876964321</c:v>
                </c:pt>
                <c:pt idx="77">
                  <c:v>-13.387096876964321</c:v>
                </c:pt>
                <c:pt idx="78">
                  <c:v>-13.387096876964321</c:v>
                </c:pt>
                <c:pt idx="79">
                  <c:v>-13.387096876964321</c:v>
                </c:pt>
                <c:pt idx="80">
                  <c:v>-13.387096876964321</c:v>
                </c:pt>
                <c:pt idx="81">
                  <c:v>-13.387096876964321</c:v>
                </c:pt>
                <c:pt idx="82">
                  <c:v>-13.387096876964321</c:v>
                </c:pt>
                <c:pt idx="83">
                  <c:v>-13.387096876964321</c:v>
                </c:pt>
                <c:pt idx="84">
                  <c:v>-13.387096876964321</c:v>
                </c:pt>
                <c:pt idx="85">
                  <c:v>-13.387096876964321</c:v>
                </c:pt>
                <c:pt idx="86">
                  <c:v>-13.387096876964321</c:v>
                </c:pt>
                <c:pt idx="87">
                  <c:v>-13.387096876964321</c:v>
                </c:pt>
                <c:pt idx="88">
                  <c:v>-13.387096876964321</c:v>
                </c:pt>
                <c:pt idx="89">
                  <c:v>-13.387096876964321</c:v>
                </c:pt>
                <c:pt idx="90">
                  <c:v>-13.387096876964321</c:v>
                </c:pt>
                <c:pt idx="91">
                  <c:v>-13.387096876964321</c:v>
                </c:pt>
                <c:pt idx="92">
                  <c:v>-13.387096876964321</c:v>
                </c:pt>
                <c:pt idx="93">
                  <c:v>-13.387096876964321</c:v>
                </c:pt>
                <c:pt idx="94">
                  <c:v>-13.387096876964321</c:v>
                </c:pt>
                <c:pt idx="95">
                  <c:v>-13.387096876964321</c:v>
                </c:pt>
                <c:pt idx="96">
                  <c:v>-13.387096876964321</c:v>
                </c:pt>
                <c:pt idx="97">
                  <c:v>-13.387096876964321</c:v>
                </c:pt>
                <c:pt idx="98">
                  <c:v>-13.387096876964321</c:v>
                </c:pt>
                <c:pt idx="99">
                  <c:v>-13.387096876964321</c:v>
                </c:pt>
                <c:pt idx="100">
                  <c:v>-13.387096876964321</c:v>
                </c:pt>
                <c:pt idx="101">
                  <c:v>-13.387096876964321</c:v>
                </c:pt>
                <c:pt idx="102">
                  <c:v>-13.387096876964321</c:v>
                </c:pt>
                <c:pt idx="103">
                  <c:v>-13.387096876964321</c:v>
                </c:pt>
                <c:pt idx="104">
                  <c:v>-13.387096876964321</c:v>
                </c:pt>
                <c:pt idx="105">
                  <c:v>-13.387096876964321</c:v>
                </c:pt>
                <c:pt idx="106">
                  <c:v>-13.387096876964321</c:v>
                </c:pt>
                <c:pt idx="107">
                  <c:v>-13.387096876964321</c:v>
                </c:pt>
                <c:pt idx="108">
                  <c:v>-13.387096876964321</c:v>
                </c:pt>
                <c:pt idx="109">
                  <c:v>-13.387096876964321</c:v>
                </c:pt>
                <c:pt idx="110">
                  <c:v>-13.387096876964321</c:v>
                </c:pt>
                <c:pt idx="111">
                  <c:v>-13.387096876964321</c:v>
                </c:pt>
                <c:pt idx="112">
                  <c:v>-13.387096876964321</c:v>
                </c:pt>
                <c:pt idx="113">
                  <c:v>-13.387096876964321</c:v>
                </c:pt>
                <c:pt idx="114">
                  <c:v>-13.387096876964321</c:v>
                </c:pt>
                <c:pt idx="115">
                  <c:v>-13.387096876964321</c:v>
                </c:pt>
                <c:pt idx="116">
                  <c:v>-13.387096876964321</c:v>
                </c:pt>
                <c:pt idx="117">
                  <c:v>-13.387096876964321</c:v>
                </c:pt>
                <c:pt idx="118">
                  <c:v>-13.387096876964321</c:v>
                </c:pt>
                <c:pt idx="119">
                  <c:v>-13.387096876964321</c:v>
                </c:pt>
                <c:pt idx="120">
                  <c:v>-13.387096876964321</c:v>
                </c:pt>
                <c:pt idx="121">
                  <c:v>-13.387096876964321</c:v>
                </c:pt>
                <c:pt idx="122">
                  <c:v>-13.387096876964321</c:v>
                </c:pt>
                <c:pt idx="123">
                  <c:v>-13.387096876964321</c:v>
                </c:pt>
                <c:pt idx="124">
                  <c:v>-13.387096876964321</c:v>
                </c:pt>
                <c:pt idx="125">
                  <c:v>-13.387096876964321</c:v>
                </c:pt>
                <c:pt idx="126">
                  <c:v>-13.387096876964321</c:v>
                </c:pt>
                <c:pt idx="127">
                  <c:v>-13.387096876964321</c:v>
                </c:pt>
                <c:pt idx="128">
                  <c:v>-13.387096876964321</c:v>
                </c:pt>
                <c:pt idx="129">
                  <c:v>-13.387096876964321</c:v>
                </c:pt>
                <c:pt idx="130">
                  <c:v>-13.387096876964321</c:v>
                </c:pt>
                <c:pt idx="131">
                  <c:v>-13.387096876964321</c:v>
                </c:pt>
                <c:pt idx="132">
                  <c:v>-13.387096876964321</c:v>
                </c:pt>
                <c:pt idx="133">
                  <c:v>-13.387096876964321</c:v>
                </c:pt>
                <c:pt idx="134">
                  <c:v>-13.387096876964321</c:v>
                </c:pt>
                <c:pt idx="135">
                  <c:v>-13.387096876964321</c:v>
                </c:pt>
                <c:pt idx="136">
                  <c:v>-13.387096876964321</c:v>
                </c:pt>
                <c:pt idx="137">
                  <c:v>-13.387096876964321</c:v>
                </c:pt>
                <c:pt idx="138">
                  <c:v>-13.387096876964321</c:v>
                </c:pt>
                <c:pt idx="139">
                  <c:v>-13.387096876964321</c:v>
                </c:pt>
                <c:pt idx="140">
                  <c:v>-13.387096876964321</c:v>
                </c:pt>
                <c:pt idx="141">
                  <c:v>-13.387096876964321</c:v>
                </c:pt>
                <c:pt idx="142">
                  <c:v>-13.387096876964321</c:v>
                </c:pt>
                <c:pt idx="143">
                  <c:v>-13.387096876964321</c:v>
                </c:pt>
                <c:pt idx="144">
                  <c:v>-13.387096876964321</c:v>
                </c:pt>
                <c:pt idx="145">
                  <c:v>-13.387096876964321</c:v>
                </c:pt>
                <c:pt idx="146">
                  <c:v>-13.387096876964321</c:v>
                </c:pt>
                <c:pt idx="147">
                  <c:v>-13.387096876964321</c:v>
                </c:pt>
                <c:pt idx="148">
                  <c:v>-13.387096876964321</c:v>
                </c:pt>
                <c:pt idx="149">
                  <c:v>-13.387096876964321</c:v>
                </c:pt>
                <c:pt idx="150">
                  <c:v>-13.387096876964321</c:v>
                </c:pt>
                <c:pt idx="151">
                  <c:v>-13.387096876964321</c:v>
                </c:pt>
                <c:pt idx="152">
                  <c:v>-13.387096876964321</c:v>
                </c:pt>
                <c:pt idx="153">
                  <c:v>-13.387096876964321</c:v>
                </c:pt>
                <c:pt idx="154">
                  <c:v>-13.387096876964321</c:v>
                </c:pt>
                <c:pt idx="155">
                  <c:v>-13.387096876964321</c:v>
                </c:pt>
                <c:pt idx="156">
                  <c:v>-13.387096876964321</c:v>
                </c:pt>
                <c:pt idx="157">
                  <c:v>-13.387096876964321</c:v>
                </c:pt>
                <c:pt idx="158">
                  <c:v>-13.387096876964321</c:v>
                </c:pt>
                <c:pt idx="159">
                  <c:v>-13.387096876964321</c:v>
                </c:pt>
                <c:pt idx="160">
                  <c:v>-13.387096876964321</c:v>
                </c:pt>
                <c:pt idx="161">
                  <c:v>-13.387096876964321</c:v>
                </c:pt>
                <c:pt idx="162">
                  <c:v>-13.387096876964321</c:v>
                </c:pt>
                <c:pt idx="163">
                  <c:v>-13.387096876964321</c:v>
                </c:pt>
                <c:pt idx="164">
                  <c:v>-13.387096876964321</c:v>
                </c:pt>
                <c:pt idx="165">
                  <c:v>-13.387096876964321</c:v>
                </c:pt>
                <c:pt idx="166">
                  <c:v>-13.387096876964321</c:v>
                </c:pt>
                <c:pt idx="167">
                  <c:v>-13.387096876964321</c:v>
                </c:pt>
                <c:pt idx="168">
                  <c:v>-13.387096876964321</c:v>
                </c:pt>
                <c:pt idx="169">
                  <c:v>-13.387096876964321</c:v>
                </c:pt>
                <c:pt idx="170">
                  <c:v>-13.387096876964321</c:v>
                </c:pt>
                <c:pt idx="171">
                  <c:v>-13.387096876964321</c:v>
                </c:pt>
                <c:pt idx="172">
                  <c:v>-13.387096876964321</c:v>
                </c:pt>
                <c:pt idx="173">
                  <c:v>-13.387096876964321</c:v>
                </c:pt>
                <c:pt idx="174">
                  <c:v>-13.387096876964321</c:v>
                </c:pt>
                <c:pt idx="175">
                  <c:v>-13.387096876964321</c:v>
                </c:pt>
                <c:pt idx="176">
                  <c:v>-13.387096876964321</c:v>
                </c:pt>
                <c:pt idx="177">
                  <c:v>-13.387096876964321</c:v>
                </c:pt>
                <c:pt idx="178">
                  <c:v>-13.387096876964321</c:v>
                </c:pt>
                <c:pt idx="179">
                  <c:v>-13.387096876964321</c:v>
                </c:pt>
                <c:pt idx="180">
                  <c:v>-13.387096876964321</c:v>
                </c:pt>
                <c:pt idx="181">
                  <c:v>-13.387096876964321</c:v>
                </c:pt>
                <c:pt idx="182">
                  <c:v>-13.387096876964321</c:v>
                </c:pt>
                <c:pt idx="183">
                  <c:v>-13.387096876964321</c:v>
                </c:pt>
                <c:pt idx="184">
                  <c:v>-13.387096876964321</c:v>
                </c:pt>
                <c:pt idx="185">
                  <c:v>-13.387096876964321</c:v>
                </c:pt>
                <c:pt idx="186">
                  <c:v>-13.387096876964321</c:v>
                </c:pt>
                <c:pt idx="187">
                  <c:v>-13.387096876964321</c:v>
                </c:pt>
                <c:pt idx="188">
                  <c:v>-13.387096876964321</c:v>
                </c:pt>
                <c:pt idx="189">
                  <c:v>-13.387096876964321</c:v>
                </c:pt>
                <c:pt idx="190">
                  <c:v>-13.387096876964321</c:v>
                </c:pt>
                <c:pt idx="191">
                  <c:v>-13.387096876964321</c:v>
                </c:pt>
                <c:pt idx="192">
                  <c:v>-13.387096876964321</c:v>
                </c:pt>
                <c:pt idx="193">
                  <c:v>-13.387096876964321</c:v>
                </c:pt>
                <c:pt idx="194">
                  <c:v>-13.387096876964321</c:v>
                </c:pt>
                <c:pt idx="195">
                  <c:v>-13.387096876964321</c:v>
                </c:pt>
                <c:pt idx="196">
                  <c:v>-13.387096876964321</c:v>
                </c:pt>
                <c:pt idx="197">
                  <c:v>-13.387096876964321</c:v>
                </c:pt>
                <c:pt idx="198">
                  <c:v>-13.387096876964321</c:v>
                </c:pt>
                <c:pt idx="199">
                  <c:v>-13.387096876964321</c:v>
                </c:pt>
                <c:pt idx="200">
                  <c:v>-13.387096876964321</c:v>
                </c:pt>
                <c:pt idx="201">
                  <c:v>-13.387096876964321</c:v>
                </c:pt>
                <c:pt idx="202">
                  <c:v>-13.387096876964321</c:v>
                </c:pt>
                <c:pt idx="203">
                  <c:v>-13.387096876964321</c:v>
                </c:pt>
                <c:pt idx="204">
                  <c:v>-13.387096876964321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3FC-4443-9BC2-7C99BF7DC0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29219600"/>
        <c:axId val="-829223408"/>
      </c:lineChart>
      <c:dateAx>
        <c:axId val="-829219600"/>
        <c:scaling>
          <c:orientation val="minMax"/>
          <c:max val="210"/>
          <c:min val="133"/>
        </c:scaling>
        <c:delete val="0"/>
        <c:axPos val="b"/>
        <c:majorGridlines>
          <c:spPr>
            <a:ln w="3172">
              <a:solidFill>
                <a:srgbClr val="000000"/>
              </a:solidFill>
              <a:prstDash val="solid"/>
              <a:round/>
            </a:ln>
          </c:spPr>
        </c:majorGridlines>
        <c:numFmt formatCode="yyyy&quot;.&quot;mm" sourceLinked="0"/>
        <c:majorTickMark val="out"/>
        <c:minorTickMark val="none"/>
        <c:tickLblPos val="low"/>
        <c:spPr>
          <a:noFill/>
          <a:ln w="3172">
            <a:solidFill>
              <a:srgbClr val="000000"/>
            </a:solidFill>
            <a:prstDash val="solid"/>
            <a:round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-8292234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-829223408"/>
        <c:scaling>
          <c:orientation val="minMax"/>
          <c:max val="10"/>
          <c:min val="-6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3172">
            <a:solidFill>
              <a:srgbClr val="000000"/>
            </a:solidFill>
            <a:prstDash val="solid"/>
            <a:round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-829219600"/>
        <c:crosses val="autoZero"/>
        <c:crossBetween val="between"/>
      </c:val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>
      <a:solidFill>
        <a:srgbClr val="000000"/>
      </a:solidFill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 Narrow"/>
          <a:ea typeface="Arial Narrow"/>
          <a:cs typeface="Arial Narrow"/>
        </a:defRPr>
      </a:pPr>
      <a:endParaRPr lang="en-US"/>
    </a:p>
  </c:txPr>
  <c:printSettings>
    <c:headerFooter/>
    <c:pageMargins b="0.75" l="0.7" r="0.7" t="0.75" header="0.3" footer="0.3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56013307544743E-2"/>
          <c:y val="4.8467399720975704E-2"/>
          <c:w val="0.89892605263123493"/>
          <c:h val="0.83395066697761577"/>
        </c:manualLayout>
      </c:layout>
      <c:lineChart>
        <c:grouping val="standard"/>
        <c:varyColors val="0"/>
        <c:ser>
          <c:idx val="1"/>
          <c:order val="0"/>
          <c:spPr>
            <a:ln w="25400">
              <a:solidFill>
                <a:schemeClr val="accent3"/>
              </a:solidFill>
              <a:prstDash val="solid"/>
              <a:round/>
            </a:ln>
          </c:spPr>
          <c:marker>
            <c:symbol val="none"/>
          </c:marker>
          <c:cat>
            <c:strRef>
              <c:f>tabel_consumer!$A$7:$A$234</c:f>
              <c:strCache>
                <c:ptCount val="215"/>
                <c:pt idx="0">
                  <c:v>2003 01</c:v>
                </c:pt>
                <c:pt idx="1">
                  <c:v>2003 02</c:v>
                </c:pt>
                <c:pt idx="2">
                  <c:v>2003 03</c:v>
                </c:pt>
                <c:pt idx="3">
                  <c:v>2003 04</c:v>
                </c:pt>
                <c:pt idx="4">
                  <c:v>2003 05</c:v>
                </c:pt>
                <c:pt idx="5">
                  <c:v>2003 06</c:v>
                </c:pt>
                <c:pt idx="6">
                  <c:v>2003 07</c:v>
                </c:pt>
                <c:pt idx="7">
                  <c:v>2003 08</c:v>
                </c:pt>
                <c:pt idx="8">
                  <c:v>2003 09</c:v>
                </c:pt>
                <c:pt idx="9">
                  <c:v>2003 10</c:v>
                </c:pt>
                <c:pt idx="10">
                  <c:v>2003 11</c:v>
                </c:pt>
                <c:pt idx="11">
                  <c:v>2003 12</c:v>
                </c:pt>
                <c:pt idx="12">
                  <c:v>2004 01</c:v>
                </c:pt>
                <c:pt idx="13">
                  <c:v>2004 02</c:v>
                </c:pt>
                <c:pt idx="14">
                  <c:v>2004 03</c:v>
                </c:pt>
                <c:pt idx="15">
                  <c:v>2004 04</c:v>
                </c:pt>
                <c:pt idx="16">
                  <c:v>2004 05</c:v>
                </c:pt>
                <c:pt idx="17">
                  <c:v>2004 06</c:v>
                </c:pt>
                <c:pt idx="18">
                  <c:v>2004 07</c:v>
                </c:pt>
                <c:pt idx="19">
                  <c:v>2004 08</c:v>
                </c:pt>
                <c:pt idx="20">
                  <c:v>2004 09</c:v>
                </c:pt>
                <c:pt idx="21">
                  <c:v>2004 10</c:v>
                </c:pt>
                <c:pt idx="22">
                  <c:v>2004 11</c:v>
                </c:pt>
                <c:pt idx="23">
                  <c:v>2004 12</c:v>
                </c:pt>
                <c:pt idx="24">
                  <c:v>2005 01</c:v>
                </c:pt>
                <c:pt idx="25">
                  <c:v>2005 02</c:v>
                </c:pt>
                <c:pt idx="26">
                  <c:v>2005 03</c:v>
                </c:pt>
                <c:pt idx="27">
                  <c:v>2005 04</c:v>
                </c:pt>
                <c:pt idx="28">
                  <c:v>2005 05</c:v>
                </c:pt>
                <c:pt idx="29">
                  <c:v>2005 06</c:v>
                </c:pt>
                <c:pt idx="30">
                  <c:v>2005 07</c:v>
                </c:pt>
                <c:pt idx="31">
                  <c:v>2005 08</c:v>
                </c:pt>
                <c:pt idx="32">
                  <c:v>2005 09</c:v>
                </c:pt>
                <c:pt idx="33">
                  <c:v>2005 10</c:v>
                </c:pt>
                <c:pt idx="34">
                  <c:v>2005 11</c:v>
                </c:pt>
                <c:pt idx="35">
                  <c:v>2005 12</c:v>
                </c:pt>
                <c:pt idx="36">
                  <c:v>2006 01</c:v>
                </c:pt>
                <c:pt idx="37">
                  <c:v>2006 02</c:v>
                </c:pt>
                <c:pt idx="38">
                  <c:v>2006 03</c:v>
                </c:pt>
                <c:pt idx="39">
                  <c:v>2006 04</c:v>
                </c:pt>
                <c:pt idx="40">
                  <c:v>2006 05</c:v>
                </c:pt>
                <c:pt idx="41">
                  <c:v>2006 06</c:v>
                </c:pt>
                <c:pt idx="42">
                  <c:v>2006 07</c:v>
                </c:pt>
                <c:pt idx="43">
                  <c:v>2006 08</c:v>
                </c:pt>
                <c:pt idx="44">
                  <c:v>2006 09</c:v>
                </c:pt>
                <c:pt idx="45">
                  <c:v>2006 10</c:v>
                </c:pt>
                <c:pt idx="46">
                  <c:v>2006 11</c:v>
                </c:pt>
                <c:pt idx="47">
                  <c:v>2006 12</c:v>
                </c:pt>
                <c:pt idx="48">
                  <c:v>2007 01</c:v>
                </c:pt>
                <c:pt idx="49">
                  <c:v>2007 02</c:v>
                </c:pt>
                <c:pt idx="50">
                  <c:v>2007 03</c:v>
                </c:pt>
                <c:pt idx="51">
                  <c:v>2007 04</c:v>
                </c:pt>
                <c:pt idx="52">
                  <c:v>2007 05</c:v>
                </c:pt>
                <c:pt idx="53">
                  <c:v>2007 06</c:v>
                </c:pt>
                <c:pt idx="54">
                  <c:v>2007 07</c:v>
                </c:pt>
                <c:pt idx="55">
                  <c:v>2007 08</c:v>
                </c:pt>
                <c:pt idx="56">
                  <c:v>2007 09</c:v>
                </c:pt>
                <c:pt idx="57">
                  <c:v>2007 10</c:v>
                </c:pt>
                <c:pt idx="58">
                  <c:v>2007 11</c:v>
                </c:pt>
                <c:pt idx="59">
                  <c:v>2007 12</c:v>
                </c:pt>
                <c:pt idx="60">
                  <c:v>2008 01</c:v>
                </c:pt>
                <c:pt idx="61">
                  <c:v>2008 02</c:v>
                </c:pt>
                <c:pt idx="62">
                  <c:v>2008 03</c:v>
                </c:pt>
                <c:pt idx="63">
                  <c:v>2008 04</c:v>
                </c:pt>
                <c:pt idx="64">
                  <c:v>2008 05</c:v>
                </c:pt>
                <c:pt idx="65">
                  <c:v>2008 06</c:v>
                </c:pt>
                <c:pt idx="66">
                  <c:v>2008 07</c:v>
                </c:pt>
                <c:pt idx="67">
                  <c:v>2008 08</c:v>
                </c:pt>
                <c:pt idx="68">
                  <c:v>2008 09</c:v>
                </c:pt>
                <c:pt idx="69">
                  <c:v>2008 10</c:v>
                </c:pt>
                <c:pt idx="70">
                  <c:v>2008 11</c:v>
                </c:pt>
                <c:pt idx="71">
                  <c:v>2008 12</c:v>
                </c:pt>
                <c:pt idx="72">
                  <c:v>2009 01</c:v>
                </c:pt>
                <c:pt idx="73">
                  <c:v>2009 02</c:v>
                </c:pt>
                <c:pt idx="74">
                  <c:v>2009 03</c:v>
                </c:pt>
                <c:pt idx="75">
                  <c:v>2009 04</c:v>
                </c:pt>
                <c:pt idx="76">
                  <c:v>2009 05</c:v>
                </c:pt>
                <c:pt idx="77">
                  <c:v>2009 06</c:v>
                </c:pt>
                <c:pt idx="78">
                  <c:v>2009 07</c:v>
                </c:pt>
                <c:pt idx="79">
                  <c:v>2009 08</c:v>
                </c:pt>
                <c:pt idx="80">
                  <c:v>2009 09</c:v>
                </c:pt>
                <c:pt idx="81">
                  <c:v>2009 10</c:v>
                </c:pt>
                <c:pt idx="82">
                  <c:v>2009 11</c:v>
                </c:pt>
                <c:pt idx="83">
                  <c:v>2009 12</c:v>
                </c:pt>
                <c:pt idx="84">
                  <c:v>2010 01</c:v>
                </c:pt>
                <c:pt idx="85">
                  <c:v>2010 02</c:v>
                </c:pt>
                <c:pt idx="86">
                  <c:v>2010 03</c:v>
                </c:pt>
                <c:pt idx="87">
                  <c:v>2010 04</c:v>
                </c:pt>
                <c:pt idx="88">
                  <c:v>2010 05</c:v>
                </c:pt>
                <c:pt idx="89">
                  <c:v>2010 06</c:v>
                </c:pt>
                <c:pt idx="90">
                  <c:v>2010 07</c:v>
                </c:pt>
                <c:pt idx="91">
                  <c:v>2010 08</c:v>
                </c:pt>
                <c:pt idx="92">
                  <c:v>2010 09</c:v>
                </c:pt>
                <c:pt idx="93">
                  <c:v>2010 10</c:v>
                </c:pt>
                <c:pt idx="94">
                  <c:v>2010 11</c:v>
                </c:pt>
                <c:pt idx="95">
                  <c:v>2010 12</c:v>
                </c:pt>
                <c:pt idx="96">
                  <c:v>2011 01</c:v>
                </c:pt>
                <c:pt idx="97">
                  <c:v>2011 02</c:v>
                </c:pt>
                <c:pt idx="98">
                  <c:v>2011 03</c:v>
                </c:pt>
                <c:pt idx="99">
                  <c:v>2011 04</c:v>
                </c:pt>
                <c:pt idx="100">
                  <c:v>2011 05</c:v>
                </c:pt>
                <c:pt idx="101">
                  <c:v>2011 06</c:v>
                </c:pt>
                <c:pt idx="102">
                  <c:v>2011 07</c:v>
                </c:pt>
                <c:pt idx="103">
                  <c:v>2011 08</c:v>
                </c:pt>
                <c:pt idx="104">
                  <c:v>2011 09</c:v>
                </c:pt>
                <c:pt idx="105">
                  <c:v>2011 10</c:v>
                </c:pt>
                <c:pt idx="106">
                  <c:v>2011 11</c:v>
                </c:pt>
                <c:pt idx="107">
                  <c:v>2011 12</c:v>
                </c:pt>
                <c:pt idx="108">
                  <c:v>2012 01</c:v>
                </c:pt>
                <c:pt idx="109">
                  <c:v>2012 02</c:v>
                </c:pt>
                <c:pt idx="110">
                  <c:v>2012 03</c:v>
                </c:pt>
                <c:pt idx="111">
                  <c:v>2012 04</c:v>
                </c:pt>
                <c:pt idx="112">
                  <c:v>2012 05</c:v>
                </c:pt>
                <c:pt idx="113">
                  <c:v>2012 06</c:v>
                </c:pt>
                <c:pt idx="114">
                  <c:v>2012 07</c:v>
                </c:pt>
                <c:pt idx="115">
                  <c:v>2012 08</c:v>
                </c:pt>
                <c:pt idx="116">
                  <c:v>2012 09</c:v>
                </c:pt>
                <c:pt idx="117">
                  <c:v>2012 10</c:v>
                </c:pt>
                <c:pt idx="118">
                  <c:v>2012 11</c:v>
                </c:pt>
                <c:pt idx="119">
                  <c:v>2012 12</c:v>
                </c:pt>
                <c:pt idx="120">
                  <c:v>2013 01</c:v>
                </c:pt>
                <c:pt idx="121">
                  <c:v>2013 02</c:v>
                </c:pt>
                <c:pt idx="122">
                  <c:v>2013 03</c:v>
                </c:pt>
                <c:pt idx="123">
                  <c:v>2013 04</c:v>
                </c:pt>
                <c:pt idx="124">
                  <c:v>2013 05</c:v>
                </c:pt>
                <c:pt idx="125">
                  <c:v>2013 06</c:v>
                </c:pt>
                <c:pt idx="126">
                  <c:v>2013 07</c:v>
                </c:pt>
                <c:pt idx="127">
                  <c:v>2013 08</c:v>
                </c:pt>
                <c:pt idx="128">
                  <c:v>2013 09</c:v>
                </c:pt>
                <c:pt idx="129">
                  <c:v>2013 10</c:v>
                </c:pt>
                <c:pt idx="130">
                  <c:v>2013 11</c:v>
                </c:pt>
                <c:pt idx="131">
                  <c:v>2013 12</c:v>
                </c:pt>
                <c:pt idx="132">
                  <c:v>2014 01</c:v>
                </c:pt>
                <c:pt idx="133">
                  <c:v>2014 02</c:v>
                </c:pt>
                <c:pt idx="134">
                  <c:v>2014 03</c:v>
                </c:pt>
                <c:pt idx="135">
                  <c:v>2014 04</c:v>
                </c:pt>
                <c:pt idx="136">
                  <c:v>2014 05</c:v>
                </c:pt>
                <c:pt idx="137">
                  <c:v>2014 06</c:v>
                </c:pt>
                <c:pt idx="138">
                  <c:v>2014 07</c:v>
                </c:pt>
                <c:pt idx="139">
                  <c:v>2014 08</c:v>
                </c:pt>
                <c:pt idx="140">
                  <c:v>2014 09</c:v>
                </c:pt>
                <c:pt idx="141">
                  <c:v>2014 10</c:v>
                </c:pt>
                <c:pt idx="142">
                  <c:v>2014 11</c:v>
                </c:pt>
                <c:pt idx="143">
                  <c:v>2014 12</c:v>
                </c:pt>
                <c:pt idx="144">
                  <c:v>2015 01</c:v>
                </c:pt>
                <c:pt idx="145">
                  <c:v>2015 02</c:v>
                </c:pt>
                <c:pt idx="146">
                  <c:v>2015 03</c:v>
                </c:pt>
                <c:pt idx="147">
                  <c:v>2015 04</c:v>
                </c:pt>
                <c:pt idx="148">
                  <c:v>2015 05</c:v>
                </c:pt>
                <c:pt idx="149">
                  <c:v>2015 06</c:v>
                </c:pt>
                <c:pt idx="150">
                  <c:v>2015 07</c:v>
                </c:pt>
                <c:pt idx="151">
                  <c:v>2015 08</c:v>
                </c:pt>
                <c:pt idx="152">
                  <c:v>2015 09</c:v>
                </c:pt>
                <c:pt idx="153">
                  <c:v>2015 10</c:v>
                </c:pt>
                <c:pt idx="154">
                  <c:v>2015 11</c:v>
                </c:pt>
                <c:pt idx="155">
                  <c:v>2015 12</c:v>
                </c:pt>
                <c:pt idx="156">
                  <c:v>2016 01</c:v>
                </c:pt>
                <c:pt idx="157">
                  <c:v>2016 02</c:v>
                </c:pt>
                <c:pt idx="158">
                  <c:v>2016 03</c:v>
                </c:pt>
                <c:pt idx="159">
                  <c:v>2016 04</c:v>
                </c:pt>
                <c:pt idx="160">
                  <c:v>2016 05</c:v>
                </c:pt>
                <c:pt idx="161">
                  <c:v>2016 06</c:v>
                </c:pt>
                <c:pt idx="162">
                  <c:v>2016 07</c:v>
                </c:pt>
                <c:pt idx="163">
                  <c:v>2016 08</c:v>
                </c:pt>
                <c:pt idx="164">
                  <c:v>2016 09</c:v>
                </c:pt>
                <c:pt idx="165">
                  <c:v>2016 10</c:v>
                </c:pt>
                <c:pt idx="166">
                  <c:v>2016 11</c:v>
                </c:pt>
                <c:pt idx="167">
                  <c:v>2016 12</c:v>
                </c:pt>
                <c:pt idx="168">
                  <c:v>2017 01</c:v>
                </c:pt>
                <c:pt idx="169">
                  <c:v>2017 02</c:v>
                </c:pt>
                <c:pt idx="170">
                  <c:v>2017 03</c:v>
                </c:pt>
                <c:pt idx="171">
                  <c:v>2017 04</c:v>
                </c:pt>
                <c:pt idx="172">
                  <c:v>2017 05</c:v>
                </c:pt>
                <c:pt idx="173">
                  <c:v>2017 06</c:v>
                </c:pt>
                <c:pt idx="174">
                  <c:v>2017 07</c:v>
                </c:pt>
                <c:pt idx="175">
                  <c:v>2017 08</c:v>
                </c:pt>
                <c:pt idx="176">
                  <c:v>2017 09</c:v>
                </c:pt>
                <c:pt idx="177">
                  <c:v>2017 10</c:v>
                </c:pt>
                <c:pt idx="178">
                  <c:v>2017 11</c:v>
                </c:pt>
                <c:pt idx="179">
                  <c:v>2017 12</c:v>
                </c:pt>
                <c:pt idx="180">
                  <c:v>2018 01</c:v>
                </c:pt>
                <c:pt idx="181">
                  <c:v>2018 02</c:v>
                </c:pt>
                <c:pt idx="182">
                  <c:v>2018 03</c:v>
                </c:pt>
                <c:pt idx="183">
                  <c:v>2018 04</c:v>
                </c:pt>
                <c:pt idx="184">
                  <c:v>2018 05</c:v>
                </c:pt>
                <c:pt idx="185">
                  <c:v>2018 06</c:v>
                </c:pt>
                <c:pt idx="186">
                  <c:v>2018 07</c:v>
                </c:pt>
                <c:pt idx="187">
                  <c:v>2018 08</c:v>
                </c:pt>
                <c:pt idx="188">
                  <c:v>2018 09</c:v>
                </c:pt>
                <c:pt idx="189">
                  <c:v>2018 10</c:v>
                </c:pt>
                <c:pt idx="190">
                  <c:v>2018 11</c:v>
                </c:pt>
                <c:pt idx="191">
                  <c:v>2018 12</c:v>
                </c:pt>
                <c:pt idx="192">
                  <c:v>2019 01</c:v>
                </c:pt>
                <c:pt idx="193">
                  <c:v>2019 02</c:v>
                </c:pt>
                <c:pt idx="194">
                  <c:v>2019 03</c:v>
                </c:pt>
                <c:pt idx="195">
                  <c:v>2019 04</c:v>
                </c:pt>
                <c:pt idx="196">
                  <c:v>2019 05</c:v>
                </c:pt>
                <c:pt idx="197">
                  <c:v>2019 06</c:v>
                </c:pt>
                <c:pt idx="198">
                  <c:v>2019 07</c:v>
                </c:pt>
                <c:pt idx="199">
                  <c:v>2019 08</c:v>
                </c:pt>
                <c:pt idx="200">
                  <c:v>2019 09</c:v>
                </c:pt>
                <c:pt idx="201">
                  <c:v>2019 10</c:v>
                </c:pt>
                <c:pt idx="202">
                  <c:v>2019 11</c:v>
                </c:pt>
                <c:pt idx="203">
                  <c:v>2019 12</c:v>
                </c:pt>
                <c:pt idx="204">
                  <c:v>2020 01</c:v>
                </c:pt>
                <c:pt idx="205">
                  <c:v>2020 02</c:v>
                </c:pt>
                <c:pt idx="206">
                  <c:v>2020 03</c:v>
                </c:pt>
                <c:pt idx="207">
                  <c:v>2020 04</c:v>
                </c:pt>
                <c:pt idx="208">
                  <c:v>2020 05</c:v>
                </c:pt>
                <c:pt idx="211">
                  <c:v>(1) Remarque importante: en ce qui concerne la question relative aux prévisions du chômage, une augmentation indique une évolution moins favorable tandis qu'une diminution indique une évolution plus favorable.</c:v>
                </c:pt>
                <c:pt idx="213">
                  <c:v>Source : BNB-IWEPS</c:v>
                </c:pt>
                <c:pt idx="214">
                  <c:v>Méthodologie (BNB)</c:v>
                </c:pt>
              </c:strCache>
            </c:strRef>
          </c:cat>
          <c:val>
            <c:numRef>
              <c:f>tabel_consumer!$C$7:$C$234</c:f>
              <c:numCache>
                <c:formatCode>0</c:formatCode>
                <c:ptCount val="228"/>
                <c:pt idx="0">
                  <c:v>36</c:v>
                </c:pt>
                <c:pt idx="1">
                  <c:v>49</c:v>
                </c:pt>
                <c:pt idx="2">
                  <c:v>48</c:v>
                </c:pt>
                <c:pt idx="3">
                  <c:v>44</c:v>
                </c:pt>
                <c:pt idx="4">
                  <c:v>45</c:v>
                </c:pt>
                <c:pt idx="5">
                  <c:v>46</c:v>
                </c:pt>
                <c:pt idx="6">
                  <c:v>43</c:v>
                </c:pt>
                <c:pt idx="7">
                  <c:v>45</c:v>
                </c:pt>
                <c:pt idx="8">
                  <c:v>40</c:v>
                </c:pt>
                <c:pt idx="9">
                  <c:v>49</c:v>
                </c:pt>
                <c:pt idx="10">
                  <c:v>38</c:v>
                </c:pt>
                <c:pt idx="11">
                  <c:v>38</c:v>
                </c:pt>
                <c:pt idx="12">
                  <c:v>39</c:v>
                </c:pt>
                <c:pt idx="13">
                  <c:v>42</c:v>
                </c:pt>
                <c:pt idx="14">
                  <c:v>40</c:v>
                </c:pt>
                <c:pt idx="15">
                  <c:v>43</c:v>
                </c:pt>
                <c:pt idx="16">
                  <c:v>41</c:v>
                </c:pt>
                <c:pt idx="17">
                  <c:v>39</c:v>
                </c:pt>
                <c:pt idx="18">
                  <c:v>35</c:v>
                </c:pt>
                <c:pt idx="19">
                  <c:v>38</c:v>
                </c:pt>
                <c:pt idx="20">
                  <c:v>44</c:v>
                </c:pt>
                <c:pt idx="21">
                  <c:v>42</c:v>
                </c:pt>
                <c:pt idx="22">
                  <c:v>43</c:v>
                </c:pt>
                <c:pt idx="23">
                  <c:v>37</c:v>
                </c:pt>
                <c:pt idx="24">
                  <c:v>45</c:v>
                </c:pt>
                <c:pt idx="25">
                  <c:v>38</c:v>
                </c:pt>
                <c:pt idx="26">
                  <c:v>40</c:v>
                </c:pt>
                <c:pt idx="27">
                  <c:v>42</c:v>
                </c:pt>
                <c:pt idx="28">
                  <c:v>47</c:v>
                </c:pt>
                <c:pt idx="29">
                  <c:v>44</c:v>
                </c:pt>
                <c:pt idx="30">
                  <c:v>48</c:v>
                </c:pt>
                <c:pt idx="31">
                  <c:v>46</c:v>
                </c:pt>
                <c:pt idx="32">
                  <c:v>41</c:v>
                </c:pt>
                <c:pt idx="33">
                  <c:v>38</c:v>
                </c:pt>
                <c:pt idx="34">
                  <c:v>40</c:v>
                </c:pt>
                <c:pt idx="35">
                  <c:v>32</c:v>
                </c:pt>
                <c:pt idx="36">
                  <c:v>37</c:v>
                </c:pt>
                <c:pt idx="37">
                  <c:v>37</c:v>
                </c:pt>
                <c:pt idx="38">
                  <c:v>42</c:v>
                </c:pt>
                <c:pt idx="39">
                  <c:v>37</c:v>
                </c:pt>
                <c:pt idx="40">
                  <c:v>34</c:v>
                </c:pt>
                <c:pt idx="41">
                  <c:v>31</c:v>
                </c:pt>
                <c:pt idx="42">
                  <c:v>31</c:v>
                </c:pt>
                <c:pt idx="43">
                  <c:v>26</c:v>
                </c:pt>
                <c:pt idx="44">
                  <c:v>29</c:v>
                </c:pt>
                <c:pt idx="45">
                  <c:v>22</c:v>
                </c:pt>
                <c:pt idx="46">
                  <c:v>23</c:v>
                </c:pt>
                <c:pt idx="47">
                  <c:v>49</c:v>
                </c:pt>
                <c:pt idx="48">
                  <c:v>37</c:v>
                </c:pt>
                <c:pt idx="49">
                  <c:v>26</c:v>
                </c:pt>
                <c:pt idx="50">
                  <c:v>25</c:v>
                </c:pt>
                <c:pt idx="51">
                  <c:v>20</c:v>
                </c:pt>
                <c:pt idx="52">
                  <c:v>17</c:v>
                </c:pt>
                <c:pt idx="53">
                  <c:v>20</c:v>
                </c:pt>
                <c:pt idx="54">
                  <c:v>22</c:v>
                </c:pt>
                <c:pt idx="55">
                  <c:v>18</c:v>
                </c:pt>
                <c:pt idx="56">
                  <c:v>18</c:v>
                </c:pt>
                <c:pt idx="57">
                  <c:v>7</c:v>
                </c:pt>
                <c:pt idx="58">
                  <c:v>18</c:v>
                </c:pt>
                <c:pt idx="59">
                  <c:v>6</c:v>
                </c:pt>
                <c:pt idx="60">
                  <c:v>8</c:v>
                </c:pt>
                <c:pt idx="61">
                  <c:v>10</c:v>
                </c:pt>
                <c:pt idx="62">
                  <c:v>4</c:v>
                </c:pt>
                <c:pt idx="63">
                  <c:v>13</c:v>
                </c:pt>
                <c:pt idx="64">
                  <c:v>12</c:v>
                </c:pt>
                <c:pt idx="65">
                  <c:v>17</c:v>
                </c:pt>
                <c:pt idx="66">
                  <c:v>17</c:v>
                </c:pt>
                <c:pt idx="67">
                  <c:v>24</c:v>
                </c:pt>
                <c:pt idx="68">
                  <c:v>27</c:v>
                </c:pt>
                <c:pt idx="69">
                  <c:v>41</c:v>
                </c:pt>
                <c:pt idx="70">
                  <c:v>57</c:v>
                </c:pt>
                <c:pt idx="71">
                  <c:v>62</c:v>
                </c:pt>
                <c:pt idx="72">
                  <c:v>71</c:v>
                </c:pt>
                <c:pt idx="73">
                  <c:v>78</c:v>
                </c:pt>
                <c:pt idx="74">
                  <c:v>73</c:v>
                </c:pt>
                <c:pt idx="75">
                  <c:v>79</c:v>
                </c:pt>
                <c:pt idx="76">
                  <c:v>76</c:v>
                </c:pt>
                <c:pt idx="77">
                  <c:v>73</c:v>
                </c:pt>
                <c:pt idx="78">
                  <c:v>73</c:v>
                </c:pt>
                <c:pt idx="79">
                  <c:v>74</c:v>
                </c:pt>
                <c:pt idx="80">
                  <c:v>75</c:v>
                </c:pt>
                <c:pt idx="81">
                  <c:v>67</c:v>
                </c:pt>
                <c:pt idx="82">
                  <c:v>66</c:v>
                </c:pt>
                <c:pt idx="83">
                  <c:v>64</c:v>
                </c:pt>
                <c:pt idx="84">
                  <c:v>71</c:v>
                </c:pt>
                <c:pt idx="85">
                  <c:v>68</c:v>
                </c:pt>
                <c:pt idx="86">
                  <c:v>65</c:v>
                </c:pt>
                <c:pt idx="87">
                  <c:v>53</c:v>
                </c:pt>
                <c:pt idx="88">
                  <c:v>46</c:v>
                </c:pt>
                <c:pt idx="89">
                  <c:v>43</c:v>
                </c:pt>
                <c:pt idx="90">
                  <c:v>37</c:v>
                </c:pt>
                <c:pt idx="91">
                  <c:v>36</c:v>
                </c:pt>
                <c:pt idx="92">
                  <c:v>39</c:v>
                </c:pt>
                <c:pt idx="93">
                  <c:v>38</c:v>
                </c:pt>
                <c:pt idx="94">
                  <c:v>31</c:v>
                </c:pt>
                <c:pt idx="95">
                  <c:v>25</c:v>
                </c:pt>
                <c:pt idx="96">
                  <c:v>29</c:v>
                </c:pt>
                <c:pt idx="97">
                  <c:v>22</c:v>
                </c:pt>
                <c:pt idx="98">
                  <c:v>17</c:v>
                </c:pt>
                <c:pt idx="99">
                  <c:v>17</c:v>
                </c:pt>
                <c:pt idx="100">
                  <c:v>14</c:v>
                </c:pt>
                <c:pt idx="101">
                  <c:v>24</c:v>
                </c:pt>
                <c:pt idx="102">
                  <c:v>22</c:v>
                </c:pt>
                <c:pt idx="103">
                  <c:v>25</c:v>
                </c:pt>
                <c:pt idx="104">
                  <c:v>35</c:v>
                </c:pt>
                <c:pt idx="105">
                  <c:v>31</c:v>
                </c:pt>
                <c:pt idx="106">
                  <c:v>50</c:v>
                </c:pt>
                <c:pt idx="107">
                  <c:v>31</c:v>
                </c:pt>
                <c:pt idx="108">
                  <c:v>36</c:v>
                </c:pt>
                <c:pt idx="109">
                  <c:v>42</c:v>
                </c:pt>
                <c:pt idx="110">
                  <c:v>35</c:v>
                </c:pt>
                <c:pt idx="111">
                  <c:v>44</c:v>
                </c:pt>
                <c:pt idx="112">
                  <c:v>40</c:v>
                </c:pt>
                <c:pt idx="113">
                  <c:v>38</c:v>
                </c:pt>
                <c:pt idx="114">
                  <c:v>40</c:v>
                </c:pt>
                <c:pt idx="115">
                  <c:v>50</c:v>
                </c:pt>
                <c:pt idx="116">
                  <c:v>46</c:v>
                </c:pt>
                <c:pt idx="117">
                  <c:v>54</c:v>
                </c:pt>
                <c:pt idx="118">
                  <c:v>58.447070491700345</c:v>
                </c:pt>
                <c:pt idx="119">
                  <c:v>54.392511768177123</c:v>
                </c:pt>
                <c:pt idx="120">
                  <c:v>52.127206916925388</c:v>
                </c:pt>
                <c:pt idx="121">
                  <c:v>59.701888485645171</c:v>
                </c:pt>
                <c:pt idx="122">
                  <c:v>62.306094787106439</c:v>
                </c:pt>
                <c:pt idx="123">
                  <c:v>62.628015912650312</c:v>
                </c:pt>
                <c:pt idx="124">
                  <c:v>63.23309413210476</c:v>
                </c:pt>
                <c:pt idx="125">
                  <c:v>57.688575171237893</c:v>
                </c:pt>
                <c:pt idx="126">
                  <c:v>55.803470733959323</c:v>
                </c:pt>
                <c:pt idx="127">
                  <c:v>49.882699849767334</c:v>
                </c:pt>
                <c:pt idx="128">
                  <c:v>46.548287981782423</c:v>
                </c:pt>
                <c:pt idx="129">
                  <c:v>47.425130679087054</c:v>
                </c:pt>
                <c:pt idx="130">
                  <c:v>41.459991799331185</c:v>
                </c:pt>
                <c:pt idx="131">
                  <c:v>38.206789367691208</c:v>
                </c:pt>
                <c:pt idx="132">
                  <c:v>36.746966380798142</c:v>
                </c:pt>
                <c:pt idx="133">
                  <c:v>34.477119256815733</c:v>
                </c:pt>
                <c:pt idx="134">
                  <c:v>37.079449422195879</c:v>
                </c:pt>
                <c:pt idx="135">
                  <c:v>39.535851656051904</c:v>
                </c:pt>
                <c:pt idx="136">
                  <c:v>37.193566212345253</c:v>
                </c:pt>
                <c:pt idx="137">
                  <c:v>37.122099437458978</c:v>
                </c:pt>
                <c:pt idx="138">
                  <c:v>44.548562865174517</c:v>
                </c:pt>
                <c:pt idx="139">
                  <c:v>34.970326499585745</c:v>
                </c:pt>
                <c:pt idx="140">
                  <c:v>42.287381631381187</c:v>
                </c:pt>
                <c:pt idx="141">
                  <c:v>37.125471717621807</c:v>
                </c:pt>
                <c:pt idx="142">
                  <c:v>31.937991869881287</c:v>
                </c:pt>
                <c:pt idx="143">
                  <c:v>28.931312881867129</c:v>
                </c:pt>
                <c:pt idx="144">
                  <c:v>19.145857455338252</c:v>
                </c:pt>
                <c:pt idx="145">
                  <c:v>22.537207506446574</c:v>
                </c:pt>
                <c:pt idx="146">
                  <c:v>25.725273073794199</c:v>
                </c:pt>
                <c:pt idx="147">
                  <c:v>30.613599185550129</c:v>
                </c:pt>
                <c:pt idx="148">
                  <c:v>20.940782631021236</c:v>
                </c:pt>
                <c:pt idx="149">
                  <c:v>24.375706093662181</c:v>
                </c:pt>
                <c:pt idx="150">
                  <c:v>26.190980346360831</c:v>
                </c:pt>
                <c:pt idx="151">
                  <c:v>20.153784611195718</c:v>
                </c:pt>
                <c:pt idx="152">
                  <c:v>30.780688132553063</c:v>
                </c:pt>
                <c:pt idx="153">
                  <c:v>24.922838813310879</c:v>
                </c:pt>
                <c:pt idx="154">
                  <c:v>17.583683590013472</c:v>
                </c:pt>
                <c:pt idx="155">
                  <c:v>18.768657116799137</c:v>
                </c:pt>
                <c:pt idx="156">
                  <c:v>16.888747614330207</c:v>
                </c:pt>
                <c:pt idx="157">
                  <c:v>15.668581092543331</c:v>
                </c:pt>
                <c:pt idx="158">
                  <c:v>13.582801802361626</c:v>
                </c:pt>
                <c:pt idx="159">
                  <c:v>14.774418380615915</c:v>
                </c:pt>
                <c:pt idx="160">
                  <c:v>19.869759219616327</c:v>
                </c:pt>
                <c:pt idx="161">
                  <c:v>15.922656810176079</c:v>
                </c:pt>
                <c:pt idx="162">
                  <c:v>18.487665131254019</c:v>
                </c:pt>
                <c:pt idx="163">
                  <c:v>25.309294179202134</c:v>
                </c:pt>
                <c:pt idx="164">
                  <c:v>46.606182826728002</c:v>
                </c:pt>
                <c:pt idx="165">
                  <c:v>51.645106524357857</c:v>
                </c:pt>
                <c:pt idx="166">
                  <c:v>32.670992950455286</c:v>
                </c:pt>
                <c:pt idx="167">
                  <c:v>27.610989459521758</c:v>
                </c:pt>
                <c:pt idx="168">
                  <c:v>21.889331855016138</c:v>
                </c:pt>
                <c:pt idx="169">
                  <c:v>29.336261501249385</c:v>
                </c:pt>
                <c:pt idx="170">
                  <c:v>20.161763636892982</c:v>
                </c:pt>
                <c:pt idx="171">
                  <c:v>15.538777006074392</c:v>
                </c:pt>
                <c:pt idx="172">
                  <c:v>21.832542433990881</c:v>
                </c:pt>
                <c:pt idx="173">
                  <c:v>19.177439023815261</c:v>
                </c:pt>
                <c:pt idx="174">
                  <c:v>18.899768686282943</c:v>
                </c:pt>
                <c:pt idx="175">
                  <c:v>13.306691285750327</c:v>
                </c:pt>
                <c:pt idx="176">
                  <c:v>2.4094567032760286</c:v>
                </c:pt>
                <c:pt idx="177">
                  <c:v>2.2965118441481822</c:v>
                </c:pt>
                <c:pt idx="178">
                  <c:v>2.981578991319962</c:v>
                </c:pt>
                <c:pt idx="179">
                  <c:v>5.2422135448278944</c:v>
                </c:pt>
                <c:pt idx="180">
                  <c:v>5.5502805563621243</c:v>
                </c:pt>
                <c:pt idx="181">
                  <c:v>10.137039751246222</c:v>
                </c:pt>
                <c:pt idx="182">
                  <c:v>4.6706160847848102</c:v>
                </c:pt>
                <c:pt idx="183">
                  <c:v>4.6156638569782631</c:v>
                </c:pt>
                <c:pt idx="184">
                  <c:v>9.573907560234403</c:v>
                </c:pt>
                <c:pt idx="185">
                  <c:v>9.0079222474764968</c:v>
                </c:pt>
                <c:pt idx="186">
                  <c:v>4.710808788743055</c:v>
                </c:pt>
                <c:pt idx="187">
                  <c:v>13.141067889264136</c:v>
                </c:pt>
                <c:pt idx="188">
                  <c:v>6.0591373162550575</c:v>
                </c:pt>
                <c:pt idx="189">
                  <c:v>1.02491230291536</c:v>
                </c:pt>
                <c:pt idx="190">
                  <c:v>8.6191811533821241</c:v>
                </c:pt>
                <c:pt idx="191">
                  <c:v>8.1508954318460738</c:v>
                </c:pt>
                <c:pt idx="192">
                  <c:v>11.511790016413356</c:v>
                </c:pt>
                <c:pt idx="193">
                  <c:v>13.127778970351933</c:v>
                </c:pt>
                <c:pt idx="194">
                  <c:v>16.056375885322552</c:v>
                </c:pt>
                <c:pt idx="195">
                  <c:v>17.5335030030013</c:v>
                </c:pt>
                <c:pt idx="196">
                  <c:v>7.9569507598793017</c:v>
                </c:pt>
                <c:pt idx="197">
                  <c:v>11.739380910954786</c:v>
                </c:pt>
                <c:pt idx="198">
                  <c:v>15.367956006697101</c:v>
                </c:pt>
                <c:pt idx="199">
                  <c:v>15.595965929250214</c:v>
                </c:pt>
                <c:pt idx="200">
                  <c:v>17.01610002049085</c:v>
                </c:pt>
                <c:pt idx="201">
                  <c:v>19.579547851119543</c:v>
                </c:pt>
                <c:pt idx="202">
                  <c:v>10.331280048993833</c:v>
                </c:pt>
                <c:pt idx="203">
                  <c:v>12.666463772742549</c:v>
                </c:pt>
                <c:pt idx="204">
                  <c:v>16.65207970509238</c:v>
                </c:pt>
                <c:pt idx="205">
                  <c:v>15.749565496883125</c:v>
                </c:pt>
                <c:pt idx="206">
                  <c:v>25.798360658341078</c:v>
                </c:pt>
                <c:pt idx="207">
                  <c:v>55.120205651936779</c:v>
                </c:pt>
                <c:pt idx="208">
                  <c:v>67.404339820098102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46D-4CE0-AC5F-BF1A27E12C43}"/>
            </c:ext>
          </c:extLst>
        </c:ser>
        <c:ser>
          <c:idx val="0"/>
          <c:order val="1"/>
          <c:tx>
            <c:strRef>
              <c:f>tabel_consumer!$AC$2</c:f>
              <c:strCache>
                <c:ptCount val="1"/>
                <c:pt idx="0">
                  <c:v>Moyenne
2003 - 2019</c:v>
                </c:pt>
              </c:strCache>
            </c:strRef>
          </c:tx>
          <c:spPr>
            <a:ln w="12700">
              <a:solidFill>
                <a:schemeClr val="accent3"/>
              </a:solidFill>
              <a:prstDash val="sysDash"/>
              <a:round/>
            </a:ln>
          </c:spPr>
          <c:marker>
            <c:symbol val="none"/>
          </c:marker>
          <c:dLbls>
            <c:dLbl>
              <c:idx val="190"/>
              <c:layout>
                <c:manualLayout>
                  <c:x val="-0.10043945027511725"/>
                  <c:y val="0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 sz="900" i="1">
                      <a:solidFill>
                        <a:schemeClr val="accent3"/>
                      </a:solidFill>
                    </a:defRPr>
                  </a:pPr>
                  <a:endParaRPr lang="en-US"/>
                </a:p>
              </c:txPr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46D-4CE0-AC5F-BF1A27E12C43}"/>
                </c:ext>
              </c:extLst>
            </c:dLbl>
            <c:dLbl>
              <c:idx val="191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en-US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2-446D-4CE0-AC5F-BF1A27E12C4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0"/>
              </c:ext>
            </c:extLst>
          </c:dLbls>
          <c:cat>
            <c:strRef>
              <c:f>tabel_consumer!$A$7:$A$234</c:f>
              <c:strCache>
                <c:ptCount val="215"/>
                <c:pt idx="0">
                  <c:v>2003 01</c:v>
                </c:pt>
                <c:pt idx="1">
                  <c:v>2003 02</c:v>
                </c:pt>
                <c:pt idx="2">
                  <c:v>2003 03</c:v>
                </c:pt>
                <c:pt idx="3">
                  <c:v>2003 04</c:v>
                </c:pt>
                <c:pt idx="4">
                  <c:v>2003 05</c:v>
                </c:pt>
                <c:pt idx="5">
                  <c:v>2003 06</c:v>
                </c:pt>
                <c:pt idx="6">
                  <c:v>2003 07</c:v>
                </c:pt>
                <c:pt idx="7">
                  <c:v>2003 08</c:v>
                </c:pt>
                <c:pt idx="8">
                  <c:v>2003 09</c:v>
                </c:pt>
                <c:pt idx="9">
                  <c:v>2003 10</c:v>
                </c:pt>
                <c:pt idx="10">
                  <c:v>2003 11</c:v>
                </c:pt>
                <c:pt idx="11">
                  <c:v>2003 12</c:v>
                </c:pt>
                <c:pt idx="12">
                  <c:v>2004 01</c:v>
                </c:pt>
                <c:pt idx="13">
                  <c:v>2004 02</c:v>
                </c:pt>
                <c:pt idx="14">
                  <c:v>2004 03</c:v>
                </c:pt>
                <c:pt idx="15">
                  <c:v>2004 04</c:v>
                </c:pt>
                <c:pt idx="16">
                  <c:v>2004 05</c:v>
                </c:pt>
                <c:pt idx="17">
                  <c:v>2004 06</c:v>
                </c:pt>
                <c:pt idx="18">
                  <c:v>2004 07</c:v>
                </c:pt>
                <c:pt idx="19">
                  <c:v>2004 08</c:v>
                </c:pt>
                <c:pt idx="20">
                  <c:v>2004 09</c:v>
                </c:pt>
                <c:pt idx="21">
                  <c:v>2004 10</c:v>
                </c:pt>
                <c:pt idx="22">
                  <c:v>2004 11</c:v>
                </c:pt>
                <c:pt idx="23">
                  <c:v>2004 12</c:v>
                </c:pt>
                <c:pt idx="24">
                  <c:v>2005 01</c:v>
                </c:pt>
                <c:pt idx="25">
                  <c:v>2005 02</c:v>
                </c:pt>
                <c:pt idx="26">
                  <c:v>2005 03</c:v>
                </c:pt>
                <c:pt idx="27">
                  <c:v>2005 04</c:v>
                </c:pt>
                <c:pt idx="28">
                  <c:v>2005 05</c:v>
                </c:pt>
                <c:pt idx="29">
                  <c:v>2005 06</c:v>
                </c:pt>
                <c:pt idx="30">
                  <c:v>2005 07</c:v>
                </c:pt>
                <c:pt idx="31">
                  <c:v>2005 08</c:v>
                </c:pt>
                <c:pt idx="32">
                  <c:v>2005 09</c:v>
                </c:pt>
                <c:pt idx="33">
                  <c:v>2005 10</c:v>
                </c:pt>
                <c:pt idx="34">
                  <c:v>2005 11</c:v>
                </c:pt>
                <c:pt idx="35">
                  <c:v>2005 12</c:v>
                </c:pt>
                <c:pt idx="36">
                  <c:v>2006 01</c:v>
                </c:pt>
                <c:pt idx="37">
                  <c:v>2006 02</c:v>
                </c:pt>
                <c:pt idx="38">
                  <c:v>2006 03</c:v>
                </c:pt>
                <c:pt idx="39">
                  <c:v>2006 04</c:v>
                </c:pt>
                <c:pt idx="40">
                  <c:v>2006 05</c:v>
                </c:pt>
                <c:pt idx="41">
                  <c:v>2006 06</c:v>
                </c:pt>
                <c:pt idx="42">
                  <c:v>2006 07</c:v>
                </c:pt>
                <c:pt idx="43">
                  <c:v>2006 08</c:v>
                </c:pt>
                <c:pt idx="44">
                  <c:v>2006 09</c:v>
                </c:pt>
                <c:pt idx="45">
                  <c:v>2006 10</c:v>
                </c:pt>
                <c:pt idx="46">
                  <c:v>2006 11</c:v>
                </c:pt>
                <c:pt idx="47">
                  <c:v>2006 12</c:v>
                </c:pt>
                <c:pt idx="48">
                  <c:v>2007 01</c:v>
                </c:pt>
                <c:pt idx="49">
                  <c:v>2007 02</c:v>
                </c:pt>
                <c:pt idx="50">
                  <c:v>2007 03</c:v>
                </c:pt>
                <c:pt idx="51">
                  <c:v>2007 04</c:v>
                </c:pt>
                <c:pt idx="52">
                  <c:v>2007 05</c:v>
                </c:pt>
                <c:pt idx="53">
                  <c:v>2007 06</c:v>
                </c:pt>
                <c:pt idx="54">
                  <c:v>2007 07</c:v>
                </c:pt>
                <c:pt idx="55">
                  <c:v>2007 08</c:v>
                </c:pt>
                <c:pt idx="56">
                  <c:v>2007 09</c:v>
                </c:pt>
                <c:pt idx="57">
                  <c:v>2007 10</c:v>
                </c:pt>
                <c:pt idx="58">
                  <c:v>2007 11</c:v>
                </c:pt>
                <c:pt idx="59">
                  <c:v>2007 12</c:v>
                </c:pt>
                <c:pt idx="60">
                  <c:v>2008 01</c:v>
                </c:pt>
                <c:pt idx="61">
                  <c:v>2008 02</c:v>
                </c:pt>
                <c:pt idx="62">
                  <c:v>2008 03</c:v>
                </c:pt>
                <c:pt idx="63">
                  <c:v>2008 04</c:v>
                </c:pt>
                <c:pt idx="64">
                  <c:v>2008 05</c:v>
                </c:pt>
                <c:pt idx="65">
                  <c:v>2008 06</c:v>
                </c:pt>
                <c:pt idx="66">
                  <c:v>2008 07</c:v>
                </c:pt>
                <c:pt idx="67">
                  <c:v>2008 08</c:v>
                </c:pt>
                <c:pt idx="68">
                  <c:v>2008 09</c:v>
                </c:pt>
                <c:pt idx="69">
                  <c:v>2008 10</c:v>
                </c:pt>
                <c:pt idx="70">
                  <c:v>2008 11</c:v>
                </c:pt>
                <c:pt idx="71">
                  <c:v>2008 12</c:v>
                </c:pt>
                <c:pt idx="72">
                  <c:v>2009 01</c:v>
                </c:pt>
                <c:pt idx="73">
                  <c:v>2009 02</c:v>
                </c:pt>
                <c:pt idx="74">
                  <c:v>2009 03</c:v>
                </c:pt>
                <c:pt idx="75">
                  <c:v>2009 04</c:v>
                </c:pt>
                <c:pt idx="76">
                  <c:v>2009 05</c:v>
                </c:pt>
                <c:pt idx="77">
                  <c:v>2009 06</c:v>
                </c:pt>
                <c:pt idx="78">
                  <c:v>2009 07</c:v>
                </c:pt>
                <c:pt idx="79">
                  <c:v>2009 08</c:v>
                </c:pt>
                <c:pt idx="80">
                  <c:v>2009 09</c:v>
                </c:pt>
                <c:pt idx="81">
                  <c:v>2009 10</c:v>
                </c:pt>
                <c:pt idx="82">
                  <c:v>2009 11</c:v>
                </c:pt>
                <c:pt idx="83">
                  <c:v>2009 12</c:v>
                </c:pt>
                <c:pt idx="84">
                  <c:v>2010 01</c:v>
                </c:pt>
                <c:pt idx="85">
                  <c:v>2010 02</c:v>
                </c:pt>
                <c:pt idx="86">
                  <c:v>2010 03</c:v>
                </c:pt>
                <c:pt idx="87">
                  <c:v>2010 04</c:v>
                </c:pt>
                <c:pt idx="88">
                  <c:v>2010 05</c:v>
                </c:pt>
                <c:pt idx="89">
                  <c:v>2010 06</c:v>
                </c:pt>
                <c:pt idx="90">
                  <c:v>2010 07</c:v>
                </c:pt>
                <c:pt idx="91">
                  <c:v>2010 08</c:v>
                </c:pt>
                <c:pt idx="92">
                  <c:v>2010 09</c:v>
                </c:pt>
                <c:pt idx="93">
                  <c:v>2010 10</c:v>
                </c:pt>
                <c:pt idx="94">
                  <c:v>2010 11</c:v>
                </c:pt>
                <c:pt idx="95">
                  <c:v>2010 12</c:v>
                </c:pt>
                <c:pt idx="96">
                  <c:v>2011 01</c:v>
                </c:pt>
                <c:pt idx="97">
                  <c:v>2011 02</c:v>
                </c:pt>
                <c:pt idx="98">
                  <c:v>2011 03</c:v>
                </c:pt>
                <c:pt idx="99">
                  <c:v>2011 04</c:v>
                </c:pt>
                <c:pt idx="100">
                  <c:v>2011 05</c:v>
                </c:pt>
                <c:pt idx="101">
                  <c:v>2011 06</c:v>
                </c:pt>
                <c:pt idx="102">
                  <c:v>2011 07</c:v>
                </c:pt>
                <c:pt idx="103">
                  <c:v>2011 08</c:v>
                </c:pt>
                <c:pt idx="104">
                  <c:v>2011 09</c:v>
                </c:pt>
                <c:pt idx="105">
                  <c:v>2011 10</c:v>
                </c:pt>
                <c:pt idx="106">
                  <c:v>2011 11</c:v>
                </c:pt>
                <c:pt idx="107">
                  <c:v>2011 12</c:v>
                </c:pt>
                <c:pt idx="108">
                  <c:v>2012 01</c:v>
                </c:pt>
                <c:pt idx="109">
                  <c:v>2012 02</c:v>
                </c:pt>
                <c:pt idx="110">
                  <c:v>2012 03</c:v>
                </c:pt>
                <c:pt idx="111">
                  <c:v>2012 04</c:v>
                </c:pt>
                <c:pt idx="112">
                  <c:v>2012 05</c:v>
                </c:pt>
                <c:pt idx="113">
                  <c:v>2012 06</c:v>
                </c:pt>
                <c:pt idx="114">
                  <c:v>2012 07</c:v>
                </c:pt>
                <c:pt idx="115">
                  <c:v>2012 08</c:v>
                </c:pt>
                <c:pt idx="116">
                  <c:v>2012 09</c:v>
                </c:pt>
                <c:pt idx="117">
                  <c:v>2012 10</c:v>
                </c:pt>
                <c:pt idx="118">
                  <c:v>2012 11</c:v>
                </c:pt>
                <c:pt idx="119">
                  <c:v>2012 12</c:v>
                </c:pt>
                <c:pt idx="120">
                  <c:v>2013 01</c:v>
                </c:pt>
                <c:pt idx="121">
                  <c:v>2013 02</c:v>
                </c:pt>
                <c:pt idx="122">
                  <c:v>2013 03</c:v>
                </c:pt>
                <c:pt idx="123">
                  <c:v>2013 04</c:v>
                </c:pt>
                <c:pt idx="124">
                  <c:v>2013 05</c:v>
                </c:pt>
                <c:pt idx="125">
                  <c:v>2013 06</c:v>
                </c:pt>
                <c:pt idx="126">
                  <c:v>2013 07</c:v>
                </c:pt>
                <c:pt idx="127">
                  <c:v>2013 08</c:v>
                </c:pt>
                <c:pt idx="128">
                  <c:v>2013 09</c:v>
                </c:pt>
                <c:pt idx="129">
                  <c:v>2013 10</c:v>
                </c:pt>
                <c:pt idx="130">
                  <c:v>2013 11</c:v>
                </c:pt>
                <c:pt idx="131">
                  <c:v>2013 12</c:v>
                </c:pt>
                <c:pt idx="132">
                  <c:v>2014 01</c:v>
                </c:pt>
                <c:pt idx="133">
                  <c:v>2014 02</c:v>
                </c:pt>
                <c:pt idx="134">
                  <c:v>2014 03</c:v>
                </c:pt>
                <c:pt idx="135">
                  <c:v>2014 04</c:v>
                </c:pt>
                <c:pt idx="136">
                  <c:v>2014 05</c:v>
                </c:pt>
                <c:pt idx="137">
                  <c:v>2014 06</c:v>
                </c:pt>
                <c:pt idx="138">
                  <c:v>2014 07</c:v>
                </c:pt>
                <c:pt idx="139">
                  <c:v>2014 08</c:v>
                </c:pt>
                <c:pt idx="140">
                  <c:v>2014 09</c:v>
                </c:pt>
                <c:pt idx="141">
                  <c:v>2014 10</c:v>
                </c:pt>
                <c:pt idx="142">
                  <c:v>2014 11</c:v>
                </c:pt>
                <c:pt idx="143">
                  <c:v>2014 12</c:v>
                </c:pt>
                <c:pt idx="144">
                  <c:v>2015 01</c:v>
                </c:pt>
                <c:pt idx="145">
                  <c:v>2015 02</c:v>
                </c:pt>
                <c:pt idx="146">
                  <c:v>2015 03</c:v>
                </c:pt>
                <c:pt idx="147">
                  <c:v>2015 04</c:v>
                </c:pt>
                <c:pt idx="148">
                  <c:v>2015 05</c:v>
                </c:pt>
                <c:pt idx="149">
                  <c:v>2015 06</c:v>
                </c:pt>
                <c:pt idx="150">
                  <c:v>2015 07</c:v>
                </c:pt>
                <c:pt idx="151">
                  <c:v>2015 08</c:v>
                </c:pt>
                <c:pt idx="152">
                  <c:v>2015 09</c:v>
                </c:pt>
                <c:pt idx="153">
                  <c:v>2015 10</c:v>
                </c:pt>
                <c:pt idx="154">
                  <c:v>2015 11</c:v>
                </c:pt>
                <c:pt idx="155">
                  <c:v>2015 12</c:v>
                </c:pt>
                <c:pt idx="156">
                  <c:v>2016 01</c:v>
                </c:pt>
                <c:pt idx="157">
                  <c:v>2016 02</c:v>
                </c:pt>
                <c:pt idx="158">
                  <c:v>2016 03</c:v>
                </c:pt>
                <c:pt idx="159">
                  <c:v>2016 04</c:v>
                </c:pt>
                <c:pt idx="160">
                  <c:v>2016 05</c:v>
                </c:pt>
                <c:pt idx="161">
                  <c:v>2016 06</c:v>
                </c:pt>
                <c:pt idx="162">
                  <c:v>2016 07</c:v>
                </c:pt>
                <c:pt idx="163">
                  <c:v>2016 08</c:v>
                </c:pt>
                <c:pt idx="164">
                  <c:v>2016 09</c:v>
                </c:pt>
                <c:pt idx="165">
                  <c:v>2016 10</c:v>
                </c:pt>
                <c:pt idx="166">
                  <c:v>2016 11</c:v>
                </c:pt>
                <c:pt idx="167">
                  <c:v>2016 12</c:v>
                </c:pt>
                <c:pt idx="168">
                  <c:v>2017 01</c:v>
                </c:pt>
                <c:pt idx="169">
                  <c:v>2017 02</c:v>
                </c:pt>
                <c:pt idx="170">
                  <c:v>2017 03</c:v>
                </c:pt>
                <c:pt idx="171">
                  <c:v>2017 04</c:v>
                </c:pt>
                <c:pt idx="172">
                  <c:v>2017 05</c:v>
                </c:pt>
                <c:pt idx="173">
                  <c:v>2017 06</c:v>
                </c:pt>
                <c:pt idx="174">
                  <c:v>2017 07</c:v>
                </c:pt>
                <c:pt idx="175">
                  <c:v>2017 08</c:v>
                </c:pt>
                <c:pt idx="176">
                  <c:v>2017 09</c:v>
                </c:pt>
                <c:pt idx="177">
                  <c:v>2017 10</c:v>
                </c:pt>
                <c:pt idx="178">
                  <c:v>2017 11</c:v>
                </c:pt>
                <c:pt idx="179">
                  <c:v>2017 12</c:v>
                </c:pt>
                <c:pt idx="180">
                  <c:v>2018 01</c:v>
                </c:pt>
                <c:pt idx="181">
                  <c:v>2018 02</c:v>
                </c:pt>
                <c:pt idx="182">
                  <c:v>2018 03</c:v>
                </c:pt>
                <c:pt idx="183">
                  <c:v>2018 04</c:v>
                </c:pt>
                <c:pt idx="184">
                  <c:v>2018 05</c:v>
                </c:pt>
                <c:pt idx="185">
                  <c:v>2018 06</c:v>
                </c:pt>
                <c:pt idx="186">
                  <c:v>2018 07</c:v>
                </c:pt>
                <c:pt idx="187">
                  <c:v>2018 08</c:v>
                </c:pt>
                <c:pt idx="188">
                  <c:v>2018 09</c:v>
                </c:pt>
                <c:pt idx="189">
                  <c:v>2018 10</c:v>
                </c:pt>
                <c:pt idx="190">
                  <c:v>2018 11</c:v>
                </c:pt>
                <c:pt idx="191">
                  <c:v>2018 12</c:v>
                </c:pt>
                <c:pt idx="192">
                  <c:v>2019 01</c:v>
                </c:pt>
                <c:pt idx="193">
                  <c:v>2019 02</c:v>
                </c:pt>
                <c:pt idx="194">
                  <c:v>2019 03</c:v>
                </c:pt>
                <c:pt idx="195">
                  <c:v>2019 04</c:v>
                </c:pt>
                <c:pt idx="196">
                  <c:v>2019 05</c:v>
                </c:pt>
                <c:pt idx="197">
                  <c:v>2019 06</c:v>
                </c:pt>
                <c:pt idx="198">
                  <c:v>2019 07</c:v>
                </c:pt>
                <c:pt idx="199">
                  <c:v>2019 08</c:v>
                </c:pt>
                <c:pt idx="200">
                  <c:v>2019 09</c:v>
                </c:pt>
                <c:pt idx="201">
                  <c:v>2019 10</c:v>
                </c:pt>
                <c:pt idx="202">
                  <c:v>2019 11</c:v>
                </c:pt>
                <c:pt idx="203">
                  <c:v>2019 12</c:v>
                </c:pt>
                <c:pt idx="204">
                  <c:v>2020 01</c:v>
                </c:pt>
                <c:pt idx="205">
                  <c:v>2020 02</c:v>
                </c:pt>
                <c:pt idx="206">
                  <c:v>2020 03</c:v>
                </c:pt>
                <c:pt idx="207">
                  <c:v>2020 04</c:v>
                </c:pt>
                <c:pt idx="208">
                  <c:v>2020 05</c:v>
                </c:pt>
                <c:pt idx="211">
                  <c:v>(1) Remarque importante: en ce qui concerne la question relative aux prévisions du chômage, une augmentation indique une évolution moins favorable tandis qu'une diminution indique une évolution plus favorable.</c:v>
                </c:pt>
                <c:pt idx="213">
                  <c:v>Source : BNB-IWEPS</c:v>
                </c:pt>
                <c:pt idx="214">
                  <c:v>Méthodologie (BNB)</c:v>
                </c:pt>
              </c:strCache>
            </c:strRef>
          </c:cat>
          <c:val>
            <c:numRef>
              <c:f>tabel_consumer!$AC$7:$AC$234</c:f>
              <c:numCache>
                <c:formatCode>0</c:formatCode>
                <c:ptCount val="228"/>
                <c:pt idx="0">
                  <c:v>33.291176691582848</c:v>
                </c:pt>
                <c:pt idx="1">
                  <c:v>33.291176691582848</c:v>
                </c:pt>
                <c:pt idx="2">
                  <c:v>33.291176691582848</c:v>
                </c:pt>
                <c:pt idx="3">
                  <c:v>33.291176691582848</c:v>
                </c:pt>
                <c:pt idx="4">
                  <c:v>33.291176691582848</c:v>
                </c:pt>
                <c:pt idx="5">
                  <c:v>33.291176691582848</c:v>
                </c:pt>
                <c:pt idx="6">
                  <c:v>33.291176691582848</c:v>
                </c:pt>
                <c:pt idx="7">
                  <c:v>33.291176691582848</c:v>
                </c:pt>
                <c:pt idx="8">
                  <c:v>33.291176691582848</c:v>
                </c:pt>
                <c:pt idx="9">
                  <c:v>33.291176691582848</c:v>
                </c:pt>
                <c:pt idx="10">
                  <c:v>33.291176691582848</c:v>
                </c:pt>
                <c:pt idx="11">
                  <c:v>33.291176691582848</c:v>
                </c:pt>
                <c:pt idx="12">
                  <c:v>33.291176691582848</c:v>
                </c:pt>
                <c:pt idx="13">
                  <c:v>33.291176691582848</c:v>
                </c:pt>
                <c:pt idx="14">
                  <c:v>33.291176691582848</c:v>
                </c:pt>
                <c:pt idx="15">
                  <c:v>33.291176691582848</c:v>
                </c:pt>
                <c:pt idx="16">
                  <c:v>33.291176691582848</c:v>
                </c:pt>
                <c:pt idx="17">
                  <c:v>33.291176691582848</c:v>
                </c:pt>
                <c:pt idx="18">
                  <c:v>33.291176691582848</c:v>
                </c:pt>
                <c:pt idx="19">
                  <c:v>33.291176691582848</c:v>
                </c:pt>
                <c:pt idx="20">
                  <c:v>33.291176691582848</c:v>
                </c:pt>
                <c:pt idx="21">
                  <c:v>33.291176691582848</c:v>
                </c:pt>
                <c:pt idx="22">
                  <c:v>33.291176691582848</c:v>
                </c:pt>
                <c:pt idx="23">
                  <c:v>33.291176691582848</c:v>
                </c:pt>
                <c:pt idx="24">
                  <c:v>33.291176691582848</c:v>
                </c:pt>
                <c:pt idx="25">
                  <c:v>33.291176691582848</c:v>
                </c:pt>
                <c:pt idx="26">
                  <c:v>33.291176691582848</c:v>
                </c:pt>
                <c:pt idx="27">
                  <c:v>33.291176691582848</c:v>
                </c:pt>
                <c:pt idx="28">
                  <c:v>33.291176691582848</c:v>
                </c:pt>
                <c:pt idx="29">
                  <c:v>33.291176691582848</c:v>
                </c:pt>
                <c:pt idx="30">
                  <c:v>33.291176691582848</c:v>
                </c:pt>
                <c:pt idx="31">
                  <c:v>33.291176691582848</c:v>
                </c:pt>
                <c:pt idx="32">
                  <c:v>33.291176691582848</c:v>
                </c:pt>
                <c:pt idx="33">
                  <c:v>33.291176691582848</c:v>
                </c:pt>
                <c:pt idx="34">
                  <c:v>33.291176691582848</c:v>
                </c:pt>
                <c:pt idx="35">
                  <c:v>33.291176691582848</c:v>
                </c:pt>
                <c:pt idx="36">
                  <c:v>33.291176691582848</c:v>
                </c:pt>
                <c:pt idx="37">
                  <c:v>33.291176691582848</c:v>
                </c:pt>
                <c:pt idx="38">
                  <c:v>33.291176691582848</c:v>
                </c:pt>
                <c:pt idx="39">
                  <c:v>33.291176691582848</c:v>
                </c:pt>
                <c:pt idx="40">
                  <c:v>33.291176691582848</c:v>
                </c:pt>
                <c:pt idx="41">
                  <c:v>33.291176691582848</c:v>
                </c:pt>
                <c:pt idx="42">
                  <c:v>33.291176691582848</c:v>
                </c:pt>
                <c:pt idx="43">
                  <c:v>33.291176691582848</c:v>
                </c:pt>
                <c:pt idx="44">
                  <c:v>33.291176691582848</c:v>
                </c:pt>
                <c:pt idx="45">
                  <c:v>33.291176691582848</c:v>
                </c:pt>
                <c:pt idx="46">
                  <c:v>33.291176691582848</c:v>
                </c:pt>
                <c:pt idx="47">
                  <c:v>33.291176691582848</c:v>
                </c:pt>
                <c:pt idx="48">
                  <c:v>33.291176691582848</c:v>
                </c:pt>
                <c:pt idx="49">
                  <c:v>33.291176691582848</c:v>
                </c:pt>
                <c:pt idx="50">
                  <c:v>33.291176691582848</c:v>
                </c:pt>
                <c:pt idx="51">
                  <c:v>33.291176691582848</c:v>
                </c:pt>
                <c:pt idx="52">
                  <c:v>33.291176691582848</c:v>
                </c:pt>
                <c:pt idx="53">
                  <c:v>33.291176691582848</c:v>
                </c:pt>
                <c:pt idx="54">
                  <c:v>33.291176691582848</c:v>
                </c:pt>
                <c:pt idx="55">
                  <c:v>33.291176691582848</c:v>
                </c:pt>
                <c:pt idx="56">
                  <c:v>33.291176691582848</c:v>
                </c:pt>
                <c:pt idx="57">
                  <c:v>33.291176691582848</c:v>
                </c:pt>
                <c:pt idx="58">
                  <c:v>33.291176691582848</c:v>
                </c:pt>
                <c:pt idx="59">
                  <c:v>33.291176691582848</c:v>
                </c:pt>
                <c:pt idx="60">
                  <c:v>33.291176691582848</c:v>
                </c:pt>
                <c:pt idx="61">
                  <c:v>33.291176691582848</c:v>
                </c:pt>
                <c:pt idx="62">
                  <c:v>33.291176691582848</c:v>
                </c:pt>
                <c:pt idx="63">
                  <c:v>33.291176691582848</c:v>
                </c:pt>
                <c:pt idx="64">
                  <c:v>33.291176691582848</c:v>
                </c:pt>
                <c:pt idx="65">
                  <c:v>33.291176691582848</c:v>
                </c:pt>
                <c:pt idx="66">
                  <c:v>33.291176691582848</c:v>
                </c:pt>
                <c:pt idx="67">
                  <c:v>33.291176691582848</c:v>
                </c:pt>
                <c:pt idx="68">
                  <c:v>33.291176691582848</c:v>
                </c:pt>
                <c:pt idx="69">
                  <c:v>33.291176691582848</c:v>
                </c:pt>
                <c:pt idx="70">
                  <c:v>33.291176691582848</c:v>
                </c:pt>
                <c:pt idx="71">
                  <c:v>33.291176691582848</c:v>
                </c:pt>
                <c:pt idx="72">
                  <c:v>33.291176691582848</c:v>
                </c:pt>
                <c:pt idx="73">
                  <c:v>33.291176691582848</c:v>
                </c:pt>
                <c:pt idx="74">
                  <c:v>33.291176691582848</c:v>
                </c:pt>
                <c:pt idx="75">
                  <c:v>33.291176691582848</c:v>
                </c:pt>
                <c:pt idx="76">
                  <c:v>33.291176691582848</c:v>
                </c:pt>
                <c:pt idx="77">
                  <c:v>33.291176691582848</c:v>
                </c:pt>
                <c:pt idx="78">
                  <c:v>33.291176691582848</c:v>
                </c:pt>
                <c:pt idx="79">
                  <c:v>33.291176691582848</c:v>
                </c:pt>
                <c:pt idx="80">
                  <c:v>33.291176691582848</c:v>
                </c:pt>
                <c:pt idx="81">
                  <c:v>33.291176691582848</c:v>
                </c:pt>
                <c:pt idx="82">
                  <c:v>33.291176691582848</c:v>
                </c:pt>
                <c:pt idx="83">
                  <c:v>33.291176691582848</c:v>
                </c:pt>
                <c:pt idx="84">
                  <c:v>33.291176691582848</c:v>
                </c:pt>
                <c:pt idx="85">
                  <c:v>33.291176691582848</c:v>
                </c:pt>
                <c:pt idx="86">
                  <c:v>33.291176691582848</c:v>
                </c:pt>
                <c:pt idx="87">
                  <c:v>33.291176691582848</c:v>
                </c:pt>
                <c:pt idx="88">
                  <c:v>33.291176691582848</c:v>
                </c:pt>
                <c:pt idx="89">
                  <c:v>33.291176691582848</c:v>
                </c:pt>
                <c:pt idx="90">
                  <c:v>33.291176691582848</c:v>
                </c:pt>
                <c:pt idx="91">
                  <c:v>33.291176691582848</c:v>
                </c:pt>
                <c:pt idx="92">
                  <c:v>33.291176691582848</c:v>
                </c:pt>
                <c:pt idx="93">
                  <c:v>33.291176691582848</c:v>
                </c:pt>
                <c:pt idx="94">
                  <c:v>33.291176691582848</c:v>
                </c:pt>
                <c:pt idx="95">
                  <c:v>33.291176691582848</c:v>
                </c:pt>
                <c:pt idx="96">
                  <c:v>33.291176691582848</c:v>
                </c:pt>
                <c:pt idx="97">
                  <c:v>33.291176691582848</c:v>
                </c:pt>
                <c:pt idx="98">
                  <c:v>33.291176691582848</c:v>
                </c:pt>
                <c:pt idx="99">
                  <c:v>33.291176691582848</c:v>
                </c:pt>
                <c:pt idx="100">
                  <c:v>33.291176691582848</c:v>
                </c:pt>
                <c:pt idx="101">
                  <c:v>33.291176691582848</c:v>
                </c:pt>
                <c:pt idx="102">
                  <c:v>33.291176691582848</c:v>
                </c:pt>
                <c:pt idx="103">
                  <c:v>33.291176691582848</c:v>
                </c:pt>
                <c:pt idx="104">
                  <c:v>33.291176691582848</c:v>
                </c:pt>
                <c:pt idx="105">
                  <c:v>33.291176691582848</c:v>
                </c:pt>
                <c:pt idx="106">
                  <c:v>33.291176691582848</c:v>
                </c:pt>
                <c:pt idx="107">
                  <c:v>33.291176691582848</c:v>
                </c:pt>
                <c:pt idx="108">
                  <c:v>33.291176691582848</c:v>
                </c:pt>
                <c:pt idx="109">
                  <c:v>33.291176691582848</c:v>
                </c:pt>
                <c:pt idx="110">
                  <c:v>33.291176691582848</c:v>
                </c:pt>
                <c:pt idx="111">
                  <c:v>33.291176691582848</c:v>
                </c:pt>
                <c:pt idx="112">
                  <c:v>33.291176691582848</c:v>
                </c:pt>
                <c:pt idx="113">
                  <c:v>33.291176691582848</c:v>
                </c:pt>
                <c:pt idx="114">
                  <c:v>33.291176691582848</c:v>
                </c:pt>
                <c:pt idx="115">
                  <c:v>33.291176691582848</c:v>
                </c:pt>
                <c:pt idx="116">
                  <c:v>33.291176691582848</c:v>
                </c:pt>
                <c:pt idx="117">
                  <c:v>33.291176691582848</c:v>
                </c:pt>
                <c:pt idx="118">
                  <c:v>33.291176691582848</c:v>
                </c:pt>
                <c:pt idx="119">
                  <c:v>33.291176691582848</c:v>
                </c:pt>
                <c:pt idx="120">
                  <c:v>33.291176691582848</c:v>
                </c:pt>
                <c:pt idx="121">
                  <c:v>33.291176691582848</c:v>
                </c:pt>
                <c:pt idx="122">
                  <c:v>33.291176691582848</c:v>
                </c:pt>
                <c:pt idx="123">
                  <c:v>33.291176691582848</c:v>
                </c:pt>
                <c:pt idx="124">
                  <c:v>33.291176691582848</c:v>
                </c:pt>
                <c:pt idx="125">
                  <c:v>33.291176691582848</c:v>
                </c:pt>
                <c:pt idx="126">
                  <c:v>33.291176691582848</c:v>
                </c:pt>
                <c:pt idx="127">
                  <c:v>33.291176691582848</c:v>
                </c:pt>
                <c:pt idx="128">
                  <c:v>33.291176691582848</c:v>
                </c:pt>
                <c:pt idx="129">
                  <c:v>33.291176691582848</c:v>
                </c:pt>
                <c:pt idx="130">
                  <c:v>33.291176691582848</c:v>
                </c:pt>
                <c:pt idx="131">
                  <c:v>33.291176691582848</c:v>
                </c:pt>
                <c:pt idx="132">
                  <c:v>33.291176691582848</c:v>
                </c:pt>
                <c:pt idx="133">
                  <c:v>33.291176691582848</c:v>
                </c:pt>
                <c:pt idx="134">
                  <c:v>33.291176691582848</c:v>
                </c:pt>
                <c:pt idx="135">
                  <c:v>33.291176691582848</c:v>
                </c:pt>
                <c:pt idx="136">
                  <c:v>33.291176691582848</c:v>
                </c:pt>
                <c:pt idx="137">
                  <c:v>33.291176691582848</c:v>
                </c:pt>
                <c:pt idx="138">
                  <c:v>33.291176691582848</c:v>
                </c:pt>
                <c:pt idx="139">
                  <c:v>33.291176691582848</c:v>
                </c:pt>
                <c:pt idx="140">
                  <c:v>33.291176691582848</c:v>
                </c:pt>
                <c:pt idx="141">
                  <c:v>33.291176691582848</c:v>
                </c:pt>
                <c:pt idx="142">
                  <c:v>33.291176691582848</c:v>
                </c:pt>
                <c:pt idx="143">
                  <c:v>33.291176691582848</c:v>
                </c:pt>
                <c:pt idx="144">
                  <c:v>33.291176691582848</c:v>
                </c:pt>
                <c:pt idx="145">
                  <c:v>33.291176691582848</c:v>
                </c:pt>
                <c:pt idx="146">
                  <c:v>33.291176691582848</c:v>
                </c:pt>
                <c:pt idx="147">
                  <c:v>33.291176691582848</c:v>
                </c:pt>
                <c:pt idx="148">
                  <c:v>33.291176691582848</c:v>
                </c:pt>
                <c:pt idx="149">
                  <c:v>33.291176691582848</c:v>
                </c:pt>
                <c:pt idx="150">
                  <c:v>33.291176691582848</c:v>
                </c:pt>
                <c:pt idx="151">
                  <c:v>33.291176691582848</c:v>
                </c:pt>
                <c:pt idx="152">
                  <c:v>33.291176691582848</c:v>
                </c:pt>
                <c:pt idx="153">
                  <c:v>33.291176691582848</c:v>
                </c:pt>
                <c:pt idx="154">
                  <c:v>33.291176691582848</c:v>
                </c:pt>
                <c:pt idx="155">
                  <c:v>33.291176691582848</c:v>
                </c:pt>
                <c:pt idx="156">
                  <c:v>33.291176691582848</c:v>
                </c:pt>
                <c:pt idx="157">
                  <c:v>33.291176691582848</c:v>
                </c:pt>
                <c:pt idx="158">
                  <c:v>33.291176691582848</c:v>
                </c:pt>
                <c:pt idx="159">
                  <c:v>33.291176691582848</c:v>
                </c:pt>
                <c:pt idx="160">
                  <c:v>33.291176691582848</c:v>
                </c:pt>
                <c:pt idx="161">
                  <c:v>33.291176691582848</c:v>
                </c:pt>
                <c:pt idx="162">
                  <c:v>33.291176691582848</c:v>
                </c:pt>
                <c:pt idx="163">
                  <c:v>33.291176691582848</c:v>
                </c:pt>
                <c:pt idx="164">
                  <c:v>33.291176691582848</c:v>
                </c:pt>
                <c:pt idx="165">
                  <c:v>33.291176691582848</c:v>
                </c:pt>
                <c:pt idx="166">
                  <c:v>33.291176691582848</c:v>
                </c:pt>
                <c:pt idx="167">
                  <c:v>33.291176691582848</c:v>
                </c:pt>
                <c:pt idx="168">
                  <c:v>33.291176691582848</c:v>
                </c:pt>
                <c:pt idx="169">
                  <c:v>33.291176691582848</c:v>
                </c:pt>
                <c:pt idx="170">
                  <c:v>33.291176691582848</c:v>
                </c:pt>
                <c:pt idx="171">
                  <c:v>33.291176691582848</c:v>
                </c:pt>
                <c:pt idx="172">
                  <c:v>33.291176691582848</c:v>
                </c:pt>
                <c:pt idx="173">
                  <c:v>33.291176691582848</c:v>
                </c:pt>
                <c:pt idx="174">
                  <c:v>33.291176691582848</c:v>
                </c:pt>
                <c:pt idx="175">
                  <c:v>33.291176691582848</c:v>
                </c:pt>
                <c:pt idx="176">
                  <c:v>33.291176691582848</c:v>
                </c:pt>
                <c:pt idx="177">
                  <c:v>33.291176691582848</c:v>
                </c:pt>
                <c:pt idx="178">
                  <c:v>33.291176691582848</c:v>
                </c:pt>
                <c:pt idx="179">
                  <c:v>33.291176691582848</c:v>
                </c:pt>
                <c:pt idx="180">
                  <c:v>33.291176691582848</c:v>
                </c:pt>
                <c:pt idx="181">
                  <c:v>33.291176691582848</c:v>
                </c:pt>
                <c:pt idx="182">
                  <c:v>33.291176691582848</c:v>
                </c:pt>
                <c:pt idx="183">
                  <c:v>33.291176691582848</c:v>
                </c:pt>
                <c:pt idx="184">
                  <c:v>33.291176691582848</c:v>
                </c:pt>
                <c:pt idx="185">
                  <c:v>33.291176691582848</c:v>
                </c:pt>
                <c:pt idx="186">
                  <c:v>33.291176691582848</c:v>
                </c:pt>
                <c:pt idx="187">
                  <c:v>33.291176691582848</c:v>
                </c:pt>
                <c:pt idx="188">
                  <c:v>33.291176691582848</c:v>
                </c:pt>
                <c:pt idx="189">
                  <c:v>33.291176691582848</c:v>
                </c:pt>
                <c:pt idx="190">
                  <c:v>33.291176691582848</c:v>
                </c:pt>
                <c:pt idx="191">
                  <c:v>33.291176691582848</c:v>
                </c:pt>
                <c:pt idx="192">
                  <c:v>33.291176691582848</c:v>
                </c:pt>
                <c:pt idx="193">
                  <c:v>33.291176691582848</c:v>
                </c:pt>
                <c:pt idx="194">
                  <c:v>33.291176691582848</c:v>
                </c:pt>
                <c:pt idx="195">
                  <c:v>33.291176691582848</c:v>
                </c:pt>
                <c:pt idx="196">
                  <c:v>33.291176691582848</c:v>
                </c:pt>
                <c:pt idx="197">
                  <c:v>33.291176691582848</c:v>
                </c:pt>
                <c:pt idx="198">
                  <c:v>33.291176691582848</c:v>
                </c:pt>
                <c:pt idx="199">
                  <c:v>33.291176691582848</c:v>
                </c:pt>
                <c:pt idx="200">
                  <c:v>33.291176691582848</c:v>
                </c:pt>
                <c:pt idx="201">
                  <c:v>33.291176691582848</c:v>
                </c:pt>
                <c:pt idx="202">
                  <c:v>33.291176691582848</c:v>
                </c:pt>
                <c:pt idx="203">
                  <c:v>33.291176691582848</c:v>
                </c:pt>
                <c:pt idx="204">
                  <c:v>33.291176691582848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46D-4CE0-AC5F-BF1A27E12C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29221776"/>
        <c:axId val="-829222864"/>
      </c:lineChart>
      <c:dateAx>
        <c:axId val="-829221776"/>
        <c:scaling>
          <c:orientation val="minMax"/>
          <c:max val="210"/>
          <c:min val="133"/>
        </c:scaling>
        <c:delete val="0"/>
        <c:axPos val="b"/>
        <c:majorGridlines>
          <c:spPr>
            <a:ln w="3172">
              <a:solidFill>
                <a:srgbClr val="000000"/>
              </a:solidFill>
              <a:prstDash val="solid"/>
              <a:round/>
            </a:ln>
          </c:spPr>
        </c:majorGridlines>
        <c:numFmt formatCode="yyyy&quot;.&quot;mm" sourceLinked="0"/>
        <c:majorTickMark val="out"/>
        <c:minorTickMark val="none"/>
        <c:tickLblPos val="low"/>
        <c:spPr>
          <a:noFill/>
          <a:ln w="3172">
            <a:solidFill>
              <a:srgbClr val="000000"/>
            </a:solidFill>
            <a:prstDash val="solid"/>
            <a:round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-82922286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-829222864"/>
        <c:scaling>
          <c:orientation val="minMax"/>
          <c:max val="7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3172">
            <a:solidFill>
              <a:srgbClr val="000000"/>
            </a:solidFill>
            <a:prstDash val="solid"/>
            <a:round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-829221776"/>
        <c:crosses val="autoZero"/>
        <c:crossBetween val="between"/>
      </c:val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>
      <a:solidFill>
        <a:srgbClr val="000000"/>
      </a:solidFill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 Narrow"/>
          <a:ea typeface="Arial Narrow"/>
          <a:cs typeface="Arial Narrow"/>
        </a:defRPr>
      </a:pPr>
      <a:endParaRPr lang="en-US"/>
    </a:p>
  </c:txPr>
  <c:printSettings>
    <c:headerFooter/>
    <c:pageMargins b="0.75" l="0.7" r="0.7" t="0.75" header="0.3" footer="0.3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56013307544743E-2"/>
          <c:y val="4.8467399720975704E-2"/>
          <c:w val="0.89892605263123493"/>
          <c:h val="0.83395066697761577"/>
        </c:manualLayout>
      </c:layout>
      <c:lineChart>
        <c:grouping val="standard"/>
        <c:varyColors val="0"/>
        <c:ser>
          <c:idx val="1"/>
          <c:order val="0"/>
          <c:spPr>
            <a:ln w="25400">
              <a:solidFill>
                <a:schemeClr val="accent4"/>
              </a:solidFill>
              <a:prstDash val="solid"/>
              <a:round/>
            </a:ln>
          </c:spPr>
          <c:marker>
            <c:symbol val="none"/>
          </c:marker>
          <c:cat>
            <c:strRef>
              <c:f>tabel_consumer!$A$7:$A$234</c:f>
              <c:strCache>
                <c:ptCount val="215"/>
                <c:pt idx="0">
                  <c:v>2003 01</c:v>
                </c:pt>
                <c:pt idx="1">
                  <c:v>2003 02</c:v>
                </c:pt>
                <c:pt idx="2">
                  <c:v>2003 03</c:v>
                </c:pt>
                <c:pt idx="3">
                  <c:v>2003 04</c:v>
                </c:pt>
                <c:pt idx="4">
                  <c:v>2003 05</c:v>
                </c:pt>
                <c:pt idx="5">
                  <c:v>2003 06</c:v>
                </c:pt>
                <c:pt idx="6">
                  <c:v>2003 07</c:v>
                </c:pt>
                <c:pt idx="7">
                  <c:v>2003 08</c:v>
                </c:pt>
                <c:pt idx="8">
                  <c:v>2003 09</c:v>
                </c:pt>
                <c:pt idx="9">
                  <c:v>2003 10</c:v>
                </c:pt>
                <c:pt idx="10">
                  <c:v>2003 11</c:v>
                </c:pt>
                <c:pt idx="11">
                  <c:v>2003 12</c:v>
                </c:pt>
                <c:pt idx="12">
                  <c:v>2004 01</c:v>
                </c:pt>
                <c:pt idx="13">
                  <c:v>2004 02</c:v>
                </c:pt>
                <c:pt idx="14">
                  <c:v>2004 03</c:v>
                </c:pt>
                <c:pt idx="15">
                  <c:v>2004 04</c:v>
                </c:pt>
                <c:pt idx="16">
                  <c:v>2004 05</c:v>
                </c:pt>
                <c:pt idx="17">
                  <c:v>2004 06</c:v>
                </c:pt>
                <c:pt idx="18">
                  <c:v>2004 07</c:v>
                </c:pt>
                <c:pt idx="19">
                  <c:v>2004 08</c:v>
                </c:pt>
                <c:pt idx="20">
                  <c:v>2004 09</c:v>
                </c:pt>
                <c:pt idx="21">
                  <c:v>2004 10</c:v>
                </c:pt>
                <c:pt idx="22">
                  <c:v>2004 11</c:v>
                </c:pt>
                <c:pt idx="23">
                  <c:v>2004 12</c:v>
                </c:pt>
                <c:pt idx="24">
                  <c:v>2005 01</c:v>
                </c:pt>
                <c:pt idx="25">
                  <c:v>2005 02</c:v>
                </c:pt>
                <c:pt idx="26">
                  <c:v>2005 03</c:v>
                </c:pt>
                <c:pt idx="27">
                  <c:v>2005 04</c:v>
                </c:pt>
                <c:pt idx="28">
                  <c:v>2005 05</c:v>
                </c:pt>
                <c:pt idx="29">
                  <c:v>2005 06</c:v>
                </c:pt>
                <c:pt idx="30">
                  <c:v>2005 07</c:v>
                </c:pt>
                <c:pt idx="31">
                  <c:v>2005 08</c:v>
                </c:pt>
                <c:pt idx="32">
                  <c:v>2005 09</c:v>
                </c:pt>
                <c:pt idx="33">
                  <c:v>2005 10</c:v>
                </c:pt>
                <c:pt idx="34">
                  <c:v>2005 11</c:v>
                </c:pt>
                <c:pt idx="35">
                  <c:v>2005 12</c:v>
                </c:pt>
                <c:pt idx="36">
                  <c:v>2006 01</c:v>
                </c:pt>
                <c:pt idx="37">
                  <c:v>2006 02</c:v>
                </c:pt>
                <c:pt idx="38">
                  <c:v>2006 03</c:v>
                </c:pt>
                <c:pt idx="39">
                  <c:v>2006 04</c:v>
                </c:pt>
                <c:pt idx="40">
                  <c:v>2006 05</c:v>
                </c:pt>
                <c:pt idx="41">
                  <c:v>2006 06</c:v>
                </c:pt>
                <c:pt idx="42">
                  <c:v>2006 07</c:v>
                </c:pt>
                <c:pt idx="43">
                  <c:v>2006 08</c:v>
                </c:pt>
                <c:pt idx="44">
                  <c:v>2006 09</c:v>
                </c:pt>
                <c:pt idx="45">
                  <c:v>2006 10</c:v>
                </c:pt>
                <c:pt idx="46">
                  <c:v>2006 11</c:v>
                </c:pt>
                <c:pt idx="47">
                  <c:v>2006 12</c:v>
                </c:pt>
                <c:pt idx="48">
                  <c:v>2007 01</c:v>
                </c:pt>
                <c:pt idx="49">
                  <c:v>2007 02</c:v>
                </c:pt>
                <c:pt idx="50">
                  <c:v>2007 03</c:v>
                </c:pt>
                <c:pt idx="51">
                  <c:v>2007 04</c:v>
                </c:pt>
                <c:pt idx="52">
                  <c:v>2007 05</c:v>
                </c:pt>
                <c:pt idx="53">
                  <c:v>2007 06</c:v>
                </c:pt>
                <c:pt idx="54">
                  <c:v>2007 07</c:v>
                </c:pt>
                <c:pt idx="55">
                  <c:v>2007 08</c:v>
                </c:pt>
                <c:pt idx="56">
                  <c:v>2007 09</c:v>
                </c:pt>
                <c:pt idx="57">
                  <c:v>2007 10</c:v>
                </c:pt>
                <c:pt idx="58">
                  <c:v>2007 11</c:v>
                </c:pt>
                <c:pt idx="59">
                  <c:v>2007 12</c:v>
                </c:pt>
                <c:pt idx="60">
                  <c:v>2008 01</c:v>
                </c:pt>
                <c:pt idx="61">
                  <c:v>2008 02</c:v>
                </c:pt>
                <c:pt idx="62">
                  <c:v>2008 03</c:v>
                </c:pt>
                <c:pt idx="63">
                  <c:v>2008 04</c:v>
                </c:pt>
                <c:pt idx="64">
                  <c:v>2008 05</c:v>
                </c:pt>
                <c:pt idx="65">
                  <c:v>2008 06</c:v>
                </c:pt>
                <c:pt idx="66">
                  <c:v>2008 07</c:v>
                </c:pt>
                <c:pt idx="67">
                  <c:v>2008 08</c:v>
                </c:pt>
                <c:pt idx="68">
                  <c:v>2008 09</c:v>
                </c:pt>
                <c:pt idx="69">
                  <c:v>2008 10</c:v>
                </c:pt>
                <c:pt idx="70">
                  <c:v>2008 11</c:v>
                </c:pt>
                <c:pt idx="71">
                  <c:v>2008 12</c:v>
                </c:pt>
                <c:pt idx="72">
                  <c:v>2009 01</c:v>
                </c:pt>
                <c:pt idx="73">
                  <c:v>2009 02</c:v>
                </c:pt>
                <c:pt idx="74">
                  <c:v>2009 03</c:v>
                </c:pt>
                <c:pt idx="75">
                  <c:v>2009 04</c:v>
                </c:pt>
                <c:pt idx="76">
                  <c:v>2009 05</c:v>
                </c:pt>
                <c:pt idx="77">
                  <c:v>2009 06</c:v>
                </c:pt>
                <c:pt idx="78">
                  <c:v>2009 07</c:v>
                </c:pt>
                <c:pt idx="79">
                  <c:v>2009 08</c:v>
                </c:pt>
                <c:pt idx="80">
                  <c:v>2009 09</c:v>
                </c:pt>
                <c:pt idx="81">
                  <c:v>2009 10</c:v>
                </c:pt>
                <c:pt idx="82">
                  <c:v>2009 11</c:v>
                </c:pt>
                <c:pt idx="83">
                  <c:v>2009 12</c:v>
                </c:pt>
                <c:pt idx="84">
                  <c:v>2010 01</c:v>
                </c:pt>
                <c:pt idx="85">
                  <c:v>2010 02</c:v>
                </c:pt>
                <c:pt idx="86">
                  <c:v>2010 03</c:v>
                </c:pt>
                <c:pt idx="87">
                  <c:v>2010 04</c:v>
                </c:pt>
                <c:pt idx="88">
                  <c:v>2010 05</c:v>
                </c:pt>
                <c:pt idx="89">
                  <c:v>2010 06</c:v>
                </c:pt>
                <c:pt idx="90">
                  <c:v>2010 07</c:v>
                </c:pt>
                <c:pt idx="91">
                  <c:v>2010 08</c:v>
                </c:pt>
                <c:pt idx="92">
                  <c:v>2010 09</c:v>
                </c:pt>
                <c:pt idx="93">
                  <c:v>2010 10</c:v>
                </c:pt>
                <c:pt idx="94">
                  <c:v>2010 11</c:v>
                </c:pt>
                <c:pt idx="95">
                  <c:v>2010 12</c:v>
                </c:pt>
                <c:pt idx="96">
                  <c:v>2011 01</c:v>
                </c:pt>
                <c:pt idx="97">
                  <c:v>2011 02</c:v>
                </c:pt>
                <c:pt idx="98">
                  <c:v>2011 03</c:v>
                </c:pt>
                <c:pt idx="99">
                  <c:v>2011 04</c:v>
                </c:pt>
                <c:pt idx="100">
                  <c:v>2011 05</c:v>
                </c:pt>
                <c:pt idx="101">
                  <c:v>2011 06</c:v>
                </c:pt>
                <c:pt idx="102">
                  <c:v>2011 07</c:v>
                </c:pt>
                <c:pt idx="103">
                  <c:v>2011 08</c:v>
                </c:pt>
                <c:pt idx="104">
                  <c:v>2011 09</c:v>
                </c:pt>
                <c:pt idx="105">
                  <c:v>2011 10</c:v>
                </c:pt>
                <c:pt idx="106">
                  <c:v>2011 11</c:v>
                </c:pt>
                <c:pt idx="107">
                  <c:v>2011 12</c:v>
                </c:pt>
                <c:pt idx="108">
                  <c:v>2012 01</c:v>
                </c:pt>
                <c:pt idx="109">
                  <c:v>2012 02</c:v>
                </c:pt>
                <c:pt idx="110">
                  <c:v>2012 03</c:v>
                </c:pt>
                <c:pt idx="111">
                  <c:v>2012 04</c:v>
                </c:pt>
                <c:pt idx="112">
                  <c:v>2012 05</c:v>
                </c:pt>
                <c:pt idx="113">
                  <c:v>2012 06</c:v>
                </c:pt>
                <c:pt idx="114">
                  <c:v>2012 07</c:v>
                </c:pt>
                <c:pt idx="115">
                  <c:v>2012 08</c:v>
                </c:pt>
                <c:pt idx="116">
                  <c:v>2012 09</c:v>
                </c:pt>
                <c:pt idx="117">
                  <c:v>2012 10</c:v>
                </c:pt>
                <c:pt idx="118">
                  <c:v>2012 11</c:v>
                </c:pt>
                <c:pt idx="119">
                  <c:v>2012 12</c:v>
                </c:pt>
                <c:pt idx="120">
                  <c:v>2013 01</c:v>
                </c:pt>
                <c:pt idx="121">
                  <c:v>2013 02</c:v>
                </c:pt>
                <c:pt idx="122">
                  <c:v>2013 03</c:v>
                </c:pt>
                <c:pt idx="123">
                  <c:v>2013 04</c:v>
                </c:pt>
                <c:pt idx="124">
                  <c:v>2013 05</c:v>
                </c:pt>
                <c:pt idx="125">
                  <c:v>2013 06</c:v>
                </c:pt>
                <c:pt idx="126">
                  <c:v>2013 07</c:v>
                </c:pt>
                <c:pt idx="127">
                  <c:v>2013 08</c:v>
                </c:pt>
                <c:pt idx="128">
                  <c:v>2013 09</c:v>
                </c:pt>
                <c:pt idx="129">
                  <c:v>2013 10</c:v>
                </c:pt>
                <c:pt idx="130">
                  <c:v>2013 11</c:v>
                </c:pt>
                <c:pt idx="131">
                  <c:v>2013 12</c:v>
                </c:pt>
                <c:pt idx="132">
                  <c:v>2014 01</c:v>
                </c:pt>
                <c:pt idx="133">
                  <c:v>2014 02</c:v>
                </c:pt>
                <c:pt idx="134">
                  <c:v>2014 03</c:v>
                </c:pt>
                <c:pt idx="135">
                  <c:v>2014 04</c:v>
                </c:pt>
                <c:pt idx="136">
                  <c:v>2014 05</c:v>
                </c:pt>
                <c:pt idx="137">
                  <c:v>2014 06</c:v>
                </c:pt>
                <c:pt idx="138">
                  <c:v>2014 07</c:v>
                </c:pt>
                <c:pt idx="139">
                  <c:v>2014 08</c:v>
                </c:pt>
                <c:pt idx="140">
                  <c:v>2014 09</c:v>
                </c:pt>
                <c:pt idx="141">
                  <c:v>2014 10</c:v>
                </c:pt>
                <c:pt idx="142">
                  <c:v>2014 11</c:v>
                </c:pt>
                <c:pt idx="143">
                  <c:v>2014 12</c:v>
                </c:pt>
                <c:pt idx="144">
                  <c:v>2015 01</c:v>
                </c:pt>
                <c:pt idx="145">
                  <c:v>2015 02</c:v>
                </c:pt>
                <c:pt idx="146">
                  <c:v>2015 03</c:v>
                </c:pt>
                <c:pt idx="147">
                  <c:v>2015 04</c:v>
                </c:pt>
                <c:pt idx="148">
                  <c:v>2015 05</c:v>
                </c:pt>
                <c:pt idx="149">
                  <c:v>2015 06</c:v>
                </c:pt>
                <c:pt idx="150">
                  <c:v>2015 07</c:v>
                </c:pt>
                <c:pt idx="151">
                  <c:v>2015 08</c:v>
                </c:pt>
                <c:pt idx="152">
                  <c:v>2015 09</c:v>
                </c:pt>
                <c:pt idx="153">
                  <c:v>2015 10</c:v>
                </c:pt>
                <c:pt idx="154">
                  <c:v>2015 11</c:v>
                </c:pt>
                <c:pt idx="155">
                  <c:v>2015 12</c:v>
                </c:pt>
                <c:pt idx="156">
                  <c:v>2016 01</c:v>
                </c:pt>
                <c:pt idx="157">
                  <c:v>2016 02</c:v>
                </c:pt>
                <c:pt idx="158">
                  <c:v>2016 03</c:v>
                </c:pt>
                <c:pt idx="159">
                  <c:v>2016 04</c:v>
                </c:pt>
                <c:pt idx="160">
                  <c:v>2016 05</c:v>
                </c:pt>
                <c:pt idx="161">
                  <c:v>2016 06</c:v>
                </c:pt>
                <c:pt idx="162">
                  <c:v>2016 07</c:v>
                </c:pt>
                <c:pt idx="163">
                  <c:v>2016 08</c:v>
                </c:pt>
                <c:pt idx="164">
                  <c:v>2016 09</c:v>
                </c:pt>
                <c:pt idx="165">
                  <c:v>2016 10</c:v>
                </c:pt>
                <c:pt idx="166">
                  <c:v>2016 11</c:v>
                </c:pt>
                <c:pt idx="167">
                  <c:v>2016 12</c:v>
                </c:pt>
                <c:pt idx="168">
                  <c:v>2017 01</c:v>
                </c:pt>
                <c:pt idx="169">
                  <c:v>2017 02</c:v>
                </c:pt>
                <c:pt idx="170">
                  <c:v>2017 03</c:v>
                </c:pt>
                <c:pt idx="171">
                  <c:v>2017 04</c:v>
                </c:pt>
                <c:pt idx="172">
                  <c:v>2017 05</c:v>
                </c:pt>
                <c:pt idx="173">
                  <c:v>2017 06</c:v>
                </c:pt>
                <c:pt idx="174">
                  <c:v>2017 07</c:v>
                </c:pt>
                <c:pt idx="175">
                  <c:v>2017 08</c:v>
                </c:pt>
                <c:pt idx="176">
                  <c:v>2017 09</c:v>
                </c:pt>
                <c:pt idx="177">
                  <c:v>2017 10</c:v>
                </c:pt>
                <c:pt idx="178">
                  <c:v>2017 11</c:v>
                </c:pt>
                <c:pt idx="179">
                  <c:v>2017 12</c:v>
                </c:pt>
                <c:pt idx="180">
                  <c:v>2018 01</c:v>
                </c:pt>
                <c:pt idx="181">
                  <c:v>2018 02</c:v>
                </c:pt>
                <c:pt idx="182">
                  <c:v>2018 03</c:v>
                </c:pt>
                <c:pt idx="183">
                  <c:v>2018 04</c:v>
                </c:pt>
                <c:pt idx="184">
                  <c:v>2018 05</c:v>
                </c:pt>
                <c:pt idx="185">
                  <c:v>2018 06</c:v>
                </c:pt>
                <c:pt idx="186">
                  <c:v>2018 07</c:v>
                </c:pt>
                <c:pt idx="187">
                  <c:v>2018 08</c:v>
                </c:pt>
                <c:pt idx="188">
                  <c:v>2018 09</c:v>
                </c:pt>
                <c:pt idx="189">
                  <c:v>2018 10</c:v>
                </c:pt>
                <c:pt idx="190">
                  <c:v>2018 11</c:v>
                </c:pt>
                <c:pt idx="191">
                  <c:v>2018 12</c:v>
                </c:pt>
                <c:pt idx="192">
                  <c:v>2019 01</c:v>
                </c:pt>
                <c:pt idx="193">
                  <c:v>2019 02</c:v>
                </c:pt>
                <c:pt idx="194">
                  <c:v>2019 03</c:v>
                </c:pt>
                <c:pt idx="195">
                  <c:v>2019 04</c:v>
                </c:pt>
                <c:pt idx="196">
                  <c:v>2019 05</c:v>
                </c:pt>
                <c:pt idx="197">
                  <c:v>2019 06</c:v>
                </c:pt>
                <c:pt idx="198">
                  <c:v>2019 07</c:v>
                </c:pt>
                <c:pt idx="199">
                  <c:v>2019 08</c:v>
                </c:pt>
                <c:pt idx="200">
                  <c:v>2019 09</c:v>
                </c:pt>
                <c:pt idx="201">
                  <c:v>2019 10</c:v>
                </c:pt>
                <c:pt idx="202">
                  <c:v>2019 11</c:v>
                </c:pt>
                <c:pt idx="203">
                  <c:v>2019 12</c:v>
                </c:pt>
                <c:pt idx="204">
                  <c:v>2020 01</c:v>
                </c:pt>
                <c:pt idx="205">
                  <c:v>2020 02</c:v>
                </c:pt>
                <c:pt idx="206">
                  <c:v>2020 03</c:v>
                </c:pt>
                <c:pt idx="207">
                  <c:v>2020 04</c:v>
                </c:pt>
                <c:pt idx="208">
                  <c:v>2020 05</c:v>
                </c:pt>
                <c:pt idx="211">
                  <c:v>(1) Remarque importante: en ce qui concerne la question relative aux prévisions du chômage, une augmentation indique une évolution moins favorable tandis qu'une diminution indique une évolution plus favorable.</c:v>
                </c:pt>
                <c:pt idx="213">
                  <c:v>Source : BNB-IWEPS</c:v>
                </c:pt>
                <c:pt idx="214">
                  <c:v>Méthodologie (BNB)</c:v>
                </c:pt>
              </c:strCache>
            </c:strRef>
          </c:cat>
          <c:val>
            <c:numRef>
              <c:f>tabel_consumer!$D$7:$D$234</c:f>
              <c:numCache>
                <c:formatCode>0</c:formatCode>
                <c:ptCount val="228"/>
                <c:pt idx="0">
                  <c:v>3</c:v>
                </c:pt>
                <c:pt idx="1">
                  <c:v>1</c:v>
                </c:pt>
                <c:pt idx="2">
                  <c:v>0</c:v>
                </c:pt>
                <c:pt idx="3">
                  <c:v>3</c:v>
                </c:pt>
                <c:pt idx="4">
                  <c:v>4</c:v>
                </c:pt>
                <c:pt idx="5">
                  <c:v>2</c:v>
                </c:pt>
                <c:pt idx="6">
                  <c:v>3</c:v>
                </c:pt>
                <c:pt idx="7">
                  <c:v>2</c:v>
                </c:pt>
                <c:pt idx="8">
                  <c:v>2</c:v>
                </c:pt>
                <c:pt idx="9">
                  <c:v>4</c:v>
                </c:pt>
                <c:pt idx="10">
                  <c:v>4</c:v>
                </c:pt>
                <c:pt idx="11">
                  <c:v>3</c:v>
                </c:pt>
                <c:pt idx="12">
                  <c:v>4</c:v>
                </c:pt>
                <c:pt idx="13">
                  <c:v>6</c:v>
                </c:pt>
                <c:pt idx="14">
                  <c:v>3</c:v>
                </c:pt>
                <c:pt idx="15">
                  <c:v>4</c:v>
                </c:pt>
                <c:pt idx="16">
                  <c:v>3</c:v>
                </c:pt>
                <c:pt idx="17">
                  <c:v>6</c:v>
                </c:pt>
                <c:pt idx="18">
                  <c:v>3</c:v>
                </c:pt>
                <c:pt idx="19">
                  <c:v>5</c:v>
                </c:pt>
                <c:pt idx="20">
                  <c:v>4</c:v>
                </c:pt>
                <c:pt idx="21">
                  <c:v>4</c:v>
                </c:pt>
                <c:pt idx="22">
                  <c:v>2</c:v>
                </c:pt>
                <c:pt idx="23">
                  <c:v>4</c:v>
                </c:pt>
                <c:pt idx="24">
                  <c:v>2</c:v>
                </c:pt>
                <c:pt idx="25">
                  <c:v>3</c:v>
                </c:pt>
                <c:pt idx="26">
                  <c:v>4</c:v>
                </c:pt>
                <c:pt idx="27">
                  <c:v>1</c:v>
                </c:pt>
                <c:pt idx="28">
                  <c:v>2</c:v>
                </c:pt>
                <c:pt idx="29">
                  <c:v>2</c:v>
                </c:pt>
                <c:pt idx="30">
                  <c:v>2</c:v>
                </c:pt>
                <c:pt idx="31">
                  <c:v>-1</c:v>
                </c:pt>
                <c:pt idx="32">
                  <c:v>-4</c:v>
                </c:pt>
                <c:pt idx="33">
                  <c:v>-1</c:v>
                </c:pt>
                <c:pt idx="34">
                  <c:v>1</c:v>
                </c:pt>
                <c:pt idx="35">
                  <c:v>4</c:v>
                </c:pt>
                <c:pt idx="36">
                  <c:v>3</c:v>
                </c:pt>
                <c:pt idx="37">
                  <c:v>2</c:v>
                </c:pt>
                <c:pt idx="38">
                  <c:v>5</c:v>
                </c:pt>
                <c:pt idx="39">
                  <c:v>3</c:v>
                </c:pt>
                <c:pt idx="40">
                  <c:v>1</c:v>
                </c:pt>
                <c:pt idx="41">
                  <c:v>4</c:v>
                </c:pt>
                <c:pt idx="42">
                  <c:v>2</c:v>
                </c:pt>
                <c:pt idx="43">
                  <c:v>2</c:v>
                </c:pt>
                <c:pt idx="44">
                  <c:v>0</c:v>
                </c:pt>
                <c:pt idx="45">
                  <c:v>4</c:v>
                </c:pt>
                <c:pt idx="46">
                  <c:v>6</c:v>
                </c:pt>
                <c:pt idx="47">
                  <c:v>2</c:v>
                </c:pt>
                <c:pt idx="48">
                  <c:v>4</c:v>
                </c:pt>
                <c:pt idx="49">
                  <c:v>5</c:v>
                </c:pt>
                <c:pt idx="50">
                  <c:v>3</c:v>
                </c:pt>
                <c:pt idx="51">
                  <c:v>3</c:v>
                </c:pt>
                <c:pt idx="52">
                  <c:v>3</c:v>
                </c:pt>
                <c:pt idx="53">
                  <c:v>3</c:v>
                </c:pt>
                <c:pt idx="54">
                  <c:v>3</c:v>
                </c:pt>
                <c:pt idx="55">
                  <c:v>2</c:v>
                </c:pt>
                <c:pt idx="56">
                  <c:v>6</c:v>
                </c:pt>
                <c:pt idx="57">
                  <c:v>0</c:v>
                </c:pt>
                <c:pt idx="58">
                  <c:v>-4</c:v>
                </c:pt>
                <c:pt idx="59">
                  <c:v>-3</c:v>
                </c:pt>
                <c:pt idx="60">
                  <c:v>-5</c:v>
                </c:pt>
                <c:pt idx="61">
                  <c:v>-6</c:v>
                </c:pt>
                <c:pt idx="62">
                  <c:v>-5</c:v>
                </c:pt>
                <c:pt idx="63">
                  <c:v>-5</c:v>
                </c:pt>
                <c:pt idx="64">
                  <c:v>-4</c:v>
                </c:pt>
                <c:pt idx="65">
                  <c:v>-8</c:v>
                </c:pt>
                <c:pt idx="66">
                  <c:v>-5</c:v>
                </c:pt>
                <c:pt idx="67">
                  <c:v>-2</c:v>
                </c:pt>
                <c:pt idx="68">
                  <c:v>-2</c:v>
                </c:pt>
                <c:pt idx="69">
                  <c:v>-6</c:v>
                </c:pt>
                <c:pt idx="70">
                  <c:v>-7</c:v>
                </c:pt>
                <c:pt idx="71">
                  <c:v>-5</c:v>
                </c:pt>
                <c:pt idx="72">
                  <c:v>-3</c:v>
                </c:pt>
                <c:pt idx="73">
                  <c:v>-5</c:v>
                </c:pt>
                <c:pt idx="74">
                  <c:v>-4</c:v>
                </c:pt>
                <c:pt idx="75">
                  <c:v>-5</c:v>
                </c:pt>
                <c:pt idx="76">
                  <c:v>-1</c:v>
                </c:pt>
                <c:pt idx="77">
                  <c:v>-1</c:v>
                </c:pt>
                <c:pt idx="78">
                  <c:v>-3</c:v>
                </c:pt>
                <c:pt idx="79">
                  <c:v>-3</c:v>
                </c:pt>
                <c:pt idx="80">
                  <c:v>-2</c:v>
                </c:pt>
                <c:pt idx="81">
                  <c:v>-1</c:v>
                </c:pt>
                <c:pt idx="82">
                  <c:v>0</c:v>
                </c:pt>
                <c:pt idx="83">
                  <c:v>-2</c:v>
                </c:pt>
                <c:pt idx="84">
                  <c:v>-3</c:v>
                </c:pt>
                <c:pt idx="85">
                  <c:v>-2</c:v>
                </c:pt>
                <c:pt idx="86">
                  <c:v>0</c:v>
                </c:pt>
                <c:pt idx="87">
                  <c:v>0</c:v>
                </c:pt>
                <c:pt idx="88">
                  <c:v>-5</c:v>
                </c:pt>
                <c:pt idx="89">
                  <c:v>0</c:v>
                </c:pt>
                <c:pt idx="90">
                  <c:v>-1</c:v>
                </c:pt>
                <c:pt idx="91">
                  <c:v>-2</c:v>
                </c:pt>
                <c:pt idx="92">
                  <c:v>1</c:v>
                </c:pt>
                <c:pt idx="93">
                  <c:v>-1</c:v>
                </c:pt>
                <c:pt idx="94">
                  <c:v>1</c:v>
                </c:pt>
                <c:pt idx="95">
                  <c:v>-4</c:v>
                </c:pt>
                <c:pt idx="96">
                  <c:v>-4</c:v>
                </c:pt>
                <c:pt idx="97">
                  <c:v>-1</c:v>
                </c:pt>
                <c:pt idx="98">
                  <c:v>-5</c:v>
                </c:pt>
                <c:pt idx="99">
                  <c:v>-3</c:v>
                </c:pt>
                <c:pt idx="100">
                  <c:v>-1</c:v>
                </c:pt>
                <c:pt idx="101">
                  <c:v>-5</c:v>
                </c:pt>
                <c:pt idx="102">
                  <c:v>-3</c:v>
                </c:pt>
                <c:pt idx="103">
                  <c:v>-2</c:v>
                </c:pt>
                <c:pt idx="104">
                  <c:v>-1</c:v>
                </c:pt>
                <c:pt idx="105">
                  <c:v>-4</c:v>
                </c:pt>
                <c:pt idx="106">
                  <c:v>-6</c:v>
                </c:pt>
                <c:pt idx="107">
                  <c:v>-7</c:v>
                </c:pt>
                <c:pt idx="108">
                  <c:v>-11</c:v>
                </c:pt>
                <c:pt idx="109">
                  <c:v>-8</c:v>
                </c:pt>
                <c:pt idx="110">
                  <c:v>-9</c:v>
                </c:pt>
                <c:pt idx="111">
                  <c:v>-6</c:v>
                </c:pt>
                <c:pt idx="112">
                  <c:v>-7</c:v>
                </c:pt>
                <c:pt idx="113">
                  <c:v>-6</c:v>
                </c:pt>
                <c:pt idx="114">
                  <c:v>-3</c:v>
                </c:pt>
                <c:pt idx="115">
                  <c:v>-7</c:v>
                </c:pt>
                <c:pt idx="116">
                  <c:v>-8</c:v>
                </c:pt>
                <c:pt idx="117">
                  <c:v>-6</c:v>
                </c:pt>
                <c:pt idx="118">
                  <c:v>-11.158531773881267</c:v>
                </c:pt>
                <c:pt idx="119">
                  <c:v>-12.018832783469859</c:v>
                </c:pt>
                <c:pt idx="120">
                  <c:v>-8.0271395512225929</c:v>
                </c:pt>
                <c:pt idx="121">
                  <c:v>-6.0359808816312235</c:v>
                </c:pt>
                <c:pt idx="122">
                  <c:v>-7.9436916952224728</c:v>
                </c:pt>
                <c:pt idx="123">
                  <c:v>-8.7962578051860394</c:v>
                </c:pt>
                <c:pt idx="124">
                  <c:v>-5.4595656933408563</c:v>
                </c:pt>
                <c:pt idx="125">
                  <c:v>-9.1354100657699639</c:v>
                </c:pt>
                <c:pt idx="126">
                  <c:v>-11.295301553499991</c:v>
                </c:pt>
                <c:pt idx="127">
                  <c:v>-9.1977729677409954</c:v>
                </c:pt>
                <c:pt idx="128">
                  <c:v>-2.6538189613616492</c:v>
                </c:pt>
                <c:pt idx="129">
                  <c:v>-2.4079823773343376</c:v>
                </c:pt>
                <c:pt idx="130">
                  <c:v>-2.1707141327174035</c:v>
                </c:pt>
                <c:pt idx="131">
                  <c:v>0.80018773110108843</c:v>
                </c:pt>
                <c:pt idx="132">
                  <c:v>-3.6508136778967839</c:v>
                </c:pt>
                <c:pt idx="133">
                  <c:v>-0.68823470564959999</c:v>
                </c:pt>
                <c:pt idx="134">
                  <c:v>-0.89107158836006894</c:v>
                </c:pt>
                <c:pt idx="135">
                  <c:v>-2.8764830248145095</c:v>
                </c:pt>
                <c:pt idx="136">
                  <c:v>-2.8501793524726295</c:v>
                </c:pt>
                <c:pt idx="137">
                  <c:v>-4.8251239903406402</c:v>
                </c:pt>
                <c:pt idx="138">
                  <c:v>-1.8203882195893319</c:v>
                </c:pt>
                <c:pt idx="139">
                  <c:v>-3.3251155028188757</c:v>
                </c:pt>
                <c:pt idx="140">
                  <c:v>-5.147139592915666</c:v>
                </c:pt>
                <c:pt idx="141">
                  <c:v>-9.9304990861976101</c:v>
                </c:pt>
                <c:pt idx="142">
                  <c:v>-8.9030811599124888</c:v>
                </c:pt>
                <c:pt idx="143">
                  <c:v>-9.8699014242321841</c:v>
                </c:pt>
                <c:pt idx="144">
                  <c:v>-8.303721836521424</c:v>
                </c:pt>
                <c:pt idx="145">
                  <c:v>-5.6584819507181194</c:v>
                </c:pt>
                <c:pt idx="146">
                  <c:v>-6.6343819337305234</c:v>
                </c:pt>
                <c:pt idx="147">
                  <c:v>-6.7261442434839314</c:v>
                </c:pt>
                <c:pt idx="148">
                  <c:v>-7.878139308553803</c:v>
                </c:pt>
                <c:pt idx="149">
                  <c:v>-7.6780560051216495</c:v>
                </c:pt>
                <c:pt idx="150">
                  <c:v>-4.9503637629034385</c:v>
                </c:pt>
                <c:pt idx="151">
                  <c:v>-6.7322481321040364</c:v>
                </c:pt>
                <c:pt idx="152">
                  <c:v>-5.021246910761838</c:v>
                </c:pt>
                <c:pt idx="153">
                  <c:v>-5.0144733721080739</c:v>
                </c:pt>
                <c:pt idx="154">
                  <c:v>-3.4734500610784735</c:v>
                </c:pt>
                <c:pt idx="155">
                  <c:v>-5.0626796777379299</c:v>
                </c:pt>
                <c:pt idx="156">
                  <c:v>-4.2529435428976328</c:v>
                </c:pt>
                <c:pt idx="157">
                  <c:v>-4.197828956379456</c:v>
                </c:pt>
                <c:pt idx="158">
                  <c:v>-4.1404267717005006</c:v>
                </c:pt>
                <c:pt idx="159">
                  <c:v>-7.0541208137515987</c:v>
                </c:pt>
                <c:pt idx="160">
                  <c:v>-5.4002304821822955</c:v>
                </c:pt>
                <c:pt idx="161">
                  <c:v>-3.8672199605951159</c:v>
                </c:pt>
                <c:pt idx="162">
                  <c:v>-2.3747531832697266</c:v>
                </c:pt>
                <c:pt idx="163">
                  <c:v>-4.4789138275988147</c:v>
                </c:pt>
                <c:pt idx="164">
                  <c:v>-3.2089896329737826</c:v>
                </c:pt>
                <c:pt idx="165">
                  <c:v>-5.9446364709348165</c:v>
                </c:pt>
                <c:pt idx="166">
                  <c:v>-3.0168616496098841</c:v>
                </c:pt>
                <c:pt idx="167">
                  <c:v>-5.5342008097563742</c:v>
                </c:pt>
                <c:pt idx="168">
                  <c:v>-4.9322916040021232</c:v>
                </c:pt>
                <c:pt idx="169">
                  <c:v>-2.1785280127985431</c:v>
                </c:pt>
                <c:pt idx="170">
                  <c:v>-0.85214653465504431</c:v>
                </c:pt>
                <c:pt idx="171">
                  <c:v>-2.4187940096121272</c:v>
                </c:pt>
                <c:pt idx="172">
                  <c:v>-4.188247813837128</c:v>
                </c:pt>
                <c:pt idx="173">
                  <c:v>-4.2487709163792369</c:v>
                </c:pt>
                <c:pt idx="174">
                  <c:v>-1.8912472073099631</c:v>
                </c:pt>
                <c:pt idx="175">
                  <c:v>-3.8913835464172664</c:v>
                </c:pt>
                <c:pt idx="176">
                  <c:v>-1.1409442217614711</c:v>
                </c:pt>
                <c:pt idx="177">
                  <c:v>-1.0864884622395694</c:v>
                </c:pt>
                <c:pt idx="178">
                  <c:v>-2.1985276764192943</c:v>
                </c:pt>
                <c:pt idx="179">
                  <c:v>-1.7937842218283557</c:v>
                </c:pt>
                <c:pt idx="180">
                  <c:v>-2.803997229448342</c:v>
                </c:pt>
                <c:pt idx="181">
                  <c:v>-2.3569552744708737</c:v>
                </c:pt>
                <c:pt idx="182">
                  <c:v>-0.78849520058793954</c:v>
                </c:pt>
                <c:pt idx="183">
                  <c:v>0.39808305138232575</c:v>
                </c:pt>
                <c:pt idx="184">
                  <c:v>-1.6230978892759134</c:v>
                </c:pt>
                <c:pt idx="185">
                  <c:v>-4.5463337020215757</c:v>
                </c:pt>
                <c:pt idx="186">
                  <c:v>-2.7687866924990443</c:v>
                </c:pt>
                <c:pt idx="187">
                  <c:v>-5.3365199986108962</c:v>
                </c:pt>
                <c:pt idx="188">
                  <c:v>-3.1289625583388094</c:v>
                </c:pt>
                <c:pt idx="189">
                  <c:v>-2.0015684095166071</c:v>
                </c:pt>
                <c:pt idx="190">
                  <c:v>-3.89</c:v>
                </c:pt>
                <c:pt idx="191">
                  <c:v>-5.29</c:v>
                </c:pt>
                <c:pt idx="192">
                  <c:v>-2.96</c:v>
                </c:pt>
                <c:pt idx="193">
                  <c:v>-3.73</c:v>
                </c:pt>
                <c:pt idx="194">
                  <c:v>-3.82</c:v>
                </c:pt>
                <c:pt idx="195">
                  <c:v>-3.9543762514647627</c:v>
                </c:pt>
                <c:pt idx="196">
                  <c:v>-3.74</c:v>
                </c:pt>
                <c:pt idx="197">
                  <c:v>-2.98</c:v>
                </c:pt>
                <c:pt idx="198">
                  <c:v>-2.59</c:v>
                </c:pt>
                <c:pt idx="199">
                  <c:v>-5.23</c:v>
                </c:pt>
                <c:pt idx="200">
                  <c:v>-6.2</c:v>
                </c:pt>
                <c:pt idx="201">
                  <c:v>-3.79</c:v>
                </c:pt>
                <c:pt idx="202">
                  <c:v>-4.1399999999999997</c:v>
                </c:pt>
                <c:pt idx="203">
                  <c:v>-5.31</c:v>
                </c:pt>
                <c:pt idx="204">
                  <c:v>-4.0999999999999996</c:v>
                </c:pt>
                <c:pt idx="205">
                  <c:v>0.53</c:v>
                </c:pt>
                <c:pt idx="206">
                  <c:v>-4.26</c:v>
                </c:pt>
                <c:pt idx="207">
                  <c:v>-13.16</c:v>
                </c:pt>
                <c:pt idx="208">
                  <c:v>-3.32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E80-4493-BF61-A95D9F678C06}"/>
            </c:ext>
          </c:extLst>
        </c:ser>
        <c:ser>
          <c:idx val="0"/>
          <c:order val="1"/>
          <c:tx>
            <c:strRef>
              <c:f>tabel_consumer!$AD$2</c:f>
              <c:strCache>
                <c:ptCount val="1"/>
                <c:pt idx="0">
                  <c:v>Moyenne
2003 - 2019</c:v>
                </c:pt>
              </c:strCache>
            </c:strRef>
          </c:tx>
          <c:spPr>
            <a:ln w="12700">
              <a:solidFill>
                <a:schemeClr val="accent4"/>
              </a:solidFill>
              <a:prstDash val="sysDash"/>
              <a:round/>
            </a:ln>
          </c:spPr>
          <c:marker>
            <c:symbol val="none"/>
          </c:marker>
          <c:dLbls>
            <c:dLbl>
              <c:idx val="190"/>
              <c:layout>
                <c:manualLayout>
                  <c:x val="-0.52027635242510661"/>
                  <c:y val="3.4904004368772074E-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 sz="900" i="1">
                      <a:solidFill>
                        <a:schemeClr val="accent4"/>
                      </a:solidFill>
                    </a:defRPr>
                  </a:pPr>
                  <a:endParaRPr lang="en-US"/>
                </a:p>
              </c:txPr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E80-4493-BF61-A95D9F678C0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tabel_consumer!$A$7:$A$234</c:f>
              <c:strCache>
                <c:ptCount val="215"/>
                <c:pt idx="0">
                  <c:v>2003 01</c:v>
                </c:pt>
                <c:pt idx="1">
                  <c:v>2003 02</c:v>
                </c:pt>
                <c:pt idx="2">
                  <c:v>2003 03</c:v>
                </c:pt>
                <c:pt idx="3">
                  <c:v>2003 04</c:v>
                </c:pt>
                <c:pt idx="4">
                  <c:v>2003 05</c:v>
                </c:pt>
                <c:pt idx="5">
                  <c:v>2003 06</c:v>
                </c:pt>
                <c:pt idx="6">
                  <c:v>2003 07</c:v>
                </c:pt>
                <c:pt idx="7">
                  <c:v>2003 08</c:v>
                </c:pt>
                <c:pt idx="8">
                  <c:v>2003 09</c:v>
                </c:pt>
                <c:pt idx="9">
                  <c:v>2003 10</c:v>
                </c:pt>
                <c:pt idx="10">
                  <c:v>2003 11</c:v>
                </c:pt>
                <c:pt idx="11">
                  <c:v>2003 12</c:v>
                </c:pt>
                <c:pt idx="12">
                  <c:v>2004 01</c:v>
                </c:pt>
                <c:pt idx="13">
                  <c:v>2004 02</c:v>
                </c:pt>
                <c:pt idx="14">
                  <c:v>2004 03</c:v>
                </c:pt>
                <c:pt idx="15">
                  <c:v>2004 04</c:v>
                </c:pt>
                <c:pt idx="16">
                  <c:v>2004 05</c:v>
                </c:pt>
                <c:pt idx="17">
                  <c:v>2004 06</c:v>
                </c:pt>
                <c:pt idx="18">
                  <c:v>2004 07</c:v>
                </c:pt>
                <c:pt idx="19">
                  <c:v>2004 08</c:v>
                </c:pt>
                <c:pt idx="20">
                  <c:v>2004 09</c:v>
                </c:pt>
                <c:pt idx="21">
                  <c:v>2004 10</c:v>
                </c:pt>
                <c:pt idx="22">
                  <c:v>2004 11</c:v>
                </c:pt>
                <c:pt idx="23">
                  <c:v>2004 12</c:v>
                </c:pt>
                <c:pt idx="24">
                  <c:v>2005 01</c:v>
                </c:pt>
                <c:pt idx="25">
                  <c:v>2005 02</c:v>
                </c:pt>
                <c:pt idx="26">
                  <c:v>2005 03</c:v>
                </c:pt>
                <c:pt idx="27">
                  <c:v>2005 04</c:v>
                </c:pt>
                <c:pt idx="28">
                  <c:v>2005 05</c:v>
                </c:pt>
                <c:pt idx="29">
                  <c:v>2005 06</c:v>
                </c:pt>
                <c:pt idx="30">
                  <c:v>2005 07</c:v>
                </c:pt>
                <c:pt idx="31">
                  <c:v>2005 08</c:v>
                </c:pt>
                <c:pt idx="32">
                  <c:v>2005 09</c:v>
                </c:pt>
                <c:pt idx="33">
                  <c:v>2005 10</c:v>
                </c:pt>
                <c:pt idx="34">
                  <c:v>2005 11</c:v>
                </c:pt>
                <c:pt idx="35">
                  <c:v>2005 12</c:v>
                </c:pt>
                <c:pt idx="36">
                  <c:v>2006 01</c:v>
                </c:pt>
                <c:pt idx="37">
                  <c:v>2006 02</c:v>
                </c:pt>
                <c:pt idx="38">
                  <c:v>2006 03</c:v>
                </c:pt>
                <c:pt idx="39">
                  <c:v>2006 04</c:v>
                </c:pt>
                <c:pt idx="40">
                  <c:v>2006 05</c:v>
                </c:pt>
                <c:pt idx="41">
                  <c:v>2006 06</c:v>
                </c:pt>
                <c:pt idx="42">
                  <c:v>2006 07</c:v>
                </c:pt>
                <c:pt idx="43">
                  <c:v>2006 08</c:v>
                </c:pt>
                <c:pt idx="44">
                  <c:v>2006 09</c:v>
                </c:pt>
                <c:pt idx="45">
                  <c:v>2006 10</c:v>
                </c:pt>
                <c:pt idx="46">
                  <c:v>2006 11</c:v>
                </c:pt>
                <c:pt idx="47">
                  <c:v>2006 12</c:v>
                </c:pt>
                <c:pt idx="48">
                  <c:v>2007 01</c:v>
                </c:pt>
                <c:pt idx="49">
                  <c:v>2007 02</c:v>
                </c:pt>
                <c:pt idx="50">
                  <c:v>2007 03</c:v>
                </c:pt>
                <c:pt idx="51">
                  <c:v>2007 04</c:v>
                </c:pt>
                <c:pt idx="52">
                  <c:v>2007 05</c:v>
                </c:pt>
                <c:pt idx="53">
                  <c:v>2007 06</c:v>
                </c:pt>
                <c:pt idx="54">
                  <c:v>2007 07</c:v>
                </c:pt>
                <c:pt idx="55">
                  <c:v>2007 08</c:v>
                </c:pt>
                <c:pt idx="56">
                  <c:v>2007 09</c:v>
                </c:pt>
                <c:pt idx="57">
                  <c:v>2007 10</c:v>
                </c:pt>
                <c:pt idx="58">
                  <c:v>2007 11</c:v>
                </c:pt>
                <c:pt idx="59">
                  <c:v>2007 12</c:v>
                </c:pt>
                <c:pt idx="60">
                  <c:v>2008 01</c:v>
                </c:pt>
                <c:pt idx="61">
                  <c:v>2008 02</c:v>
                </c:pt>
                <c:pt idx="62">
                  <c:v>2008 03</c:v>
                </c:pt>
                <c:pt idx="63">
                  <c:v>2008 04</c:v>
                </c:pt>
                <c:pt idx="64">
                  <c:v>2008 05</c:v>
                </c:pt>
                <c:pt idx="65">
                  <c:v>2008 06</c:v>
                </c:pt>
                <c:pt idx="66">
                  <c:v>2008 07</c:v>
                </c:pt>
                <c:pt idx="67">
                  <c:v>2008 08</c:v>
                </c:pt>
                <c:pt idx="68">
                  <c:v>2008 09</c:v>
                </c:pt>
                <c:pt idx="69">
                  <c:v>2008 10</c:v>
                </c:pt>
                <c:pt idx="70">
                  <c:v>2008 11</c:v>
                </c:pt>
                <c:pt idx="71">
                  <c:v>2008 12</c:v>
                </c:pt>
                <c:pt idx="72">
                  <c:v>2009 01</c:v>
                </c:pt>
                <c:pt idx="73">
                  <c:v>2009 02</c:v>
                </c:pt>
                <c:pt idx="74">
                  <c:v>2009 03</c:v>
                </c:pt>
                <c:pt idx="75">
                  <c:v>2009 04</c:v>
                </c:pt>
                <c:pt idx="76">
                  <c:v>2009 05</c:v>
                </c:pt>
                <c:pt idx="77">
                  <c:v>2009 06</c:v>
                </c:pt>
                <c:pt idx="78">
                  <c:v>2009 07</c:v>
                </c:pt>
                <c:pt idx="79">
                  <c:v>2009 08</c:v>
                </c:pt>
                <c:pt idx="80">
                  <c:v>2009 09</c:v>
                </c:pt>
                <c:pt idx="81">
                  <c:v>2009 10</c:v>
                </c:pt>
                <c:pt idx="82">
                  <c:v>2009 11</c:v>
                </c:pt>
                <c:pt idx="83">
                  <c:v>2009 12</c:v>
                </c:pt>
                <c:pt idx="84">
                  <c:v>2010 01</c:v>
                </c:pt>
                <c:pt idx="85">
                  <c:v>2010 02</c:v>
                </c:pt>
                <c:pt idx="86">
                  <c:v>2010 03</c:v>
                </c:pt>
                <c:pt idx="87">
                  <c:v>2010 04</c:v>
                </c:pt>
                <c:pt idx="88">
                  <c:v>2010 05</c:v>
                </c:pt>
                <c:pt idx="89">
                  <c:v>2010 06</c:v>
                </c:pt>
                <c:pt idx="90">
                  <c:v>2010 07</c:v>
                </c:pt>
                <c:pt idx="91">
                  <c:v>2010 08</c:v>
                </c:pt>
                <c:pt idx="92">
                  <c:v>2010 09</c:v>
                </c:pt>
                <c:pt idx="93">
                  <c:v>2010 10</c:v>
                </c:pt>
                <c:pt idx="94">
                  <c:v>2010 11</c:v>
                </c:pt>
                <c:pt idx="95">
                  <c:v>2010 12</c:v>
                </c:pt>
                <c:pt idx="96">
                  <c:v>2011 01</c:v>
                </c:pt>
                <c:pt idx="97">
                  <c:v>2011 02</c:v>
                </c:pt>
                <c:pt idx="98">
                  <c:v>2011 03</c:v>
                </c:pt>
                <c:pt idx="99">
                  <c:v>2011 04</c:v>
                </c:pt>
                <c:pt idx="100">
                  <c:v>2011 05</c:v>
                </c:pt>
                <c:pt idx="101">
                  <c:v>2011 06</c:v>
                </c:pt>
                <c:pt idx="102">
                  <c:v>2011 07</c:v>
                </c:pt>
                <c:pt idx="103">
                  <c:v>2011 08</c:v>
                </c:pt>
                <c:pt idx="104">
                  <c:v>2011 09</c:v>
                </c:pt>
                <c:pt idx="105">
                  <c:v>2011 10</c:v>
                </c:pt>
                <c:pt idx="106">
                  <c:v>2011 11</c:v>
                </c:pt>
                <c:pt idx="107">
                  <c:v>2011 12</c:v>
                </c:pt>
                <c:pt idx="108">
                  <c:v>2012 01</c:v>
                </c:pt>
                <c:pt idx="109">
                  <c:v>2012 02</c:v>
                </c:pt>
                <c:pt idx="110">
                  <c:v>2012 03</c:v>
                </c:pt>
                <c:pt idx="111">
                  <c:v>2012 04</c:v>
                </c:pt>
                <c:pt idx="112">
                  <c:v>2012 05</c:v>
                </c:pt>
                <c:pt idx="113">
                  <c:v>2012 06</c:v>
                </c:pt>
                <c:pt idx="114">
                  <c:v>2012 07</c:v>
                </c:pt>
                <c:pt idx="115">
                  <c:v>2012 08</c:v>
                </c:pt>
                <c:pt idx="116">
                  <c:v>2012 09</c:v>
                </c:pt>
                <c:pt idx="117">
                  <c:v>2012 10</c:v>
                </c:pt>
                <c:pt idx="118">
                  <c:v>2012 11</c:v>
                </c:pt>
                <c:pt idx="119">
                  <c:v>2012 12</c:v>
                </c:pt>
                <c:pt idx="120">
                  <c:v>2013 01</c:v>
                </c:pt>
                <c:pt idx="121">
                  <c:v>2013 02</c:v>
                </c:pt>
                <c:pt idx="122">
                  <c:v>2013 03</c:v>
                </c:pt>
                <c:pt idx="123">
                  <c:v>2013 04</c:v>
                </c:pt>
                <c:pt idx="124">
                  <c:v>2013 05</c:v>
                </c:pt>
                <c:pt idx="125">
                  <c:v>2013 06</c:v>
                </c:pt>
                <c:pt idx="126">
                  <c:v>2013 07</c:v>
                </c:pt>
                <c:pt idx="127">
                  <c:v>2013 08</c:v>
                </c:pt>
                <c:pt idx="128">
                  <c:v>2013 09</c:v>
                </c:pt>
                <c:pt idx="129">
                  <c:v>2013 10</c:v>
                </c:pt>
                <c:pt idx="130">
                  <c:v>2013 11</c:v>
                </c:pt>
                <c:pt idx="131">
                  <c:v>2013 12</c:v>
                </c:pt>
                <c:pt idx="132">
                  <c:v>2014 01</c:v>
                </c:pt>
                <c:pt idx="133">
                  <c:v>2014 02</c:v>
                </c:pt>
                <c:pt idx="134">
                  <c:v>2014 03</c:v>
                </c:pt>
                <c:pt idx="135">
                  <c:v>2014 04</c:v>
                </c:pt>
                <c:pt idx="136">
                  <c:v>2014 05</c:v>
                </c:pt>
                <c:pt idx="137">
                  <c:v>2014 06</c:v>
                </c:pt>
                <c:pt idx="138">
                  <c:v>2014 07</c:v>
                </c:pt>
                <c:pt idx="139">
                  <c:v>2014 08</c:v>
                </c:pt>
                <c:pt idx="140">
                  <c:v>2014 09</c:v>
                </c:pt>
                <c:pt idx="141">
                  <c:v>2014 10</c:v>
                </c:pt>
                <c:pt idx="142">
                  <c:v>2014 11</c:v>
                </c:pt>
                <c:pt idx="143">
                  <c:v>2014 12</c:v>
                </c:pt>
                <c:pt idx="144">
                  <c:v>2015 01</c:v>
                </c:pt>
                <c:pt idx="145">
                  <c:v>2015 02</c:v>
                </c:pt>
                <c:pt idx="146">
                  <c:v>2015 03</c:v>
                </c:pt>
                <c:pt idx="147">
                  <c:v>2015 04</c:v>
                </c:pt>
                <c:pt idx="148">
                  <c:v>2015 05</c:v>
                </c:pt>
                <c:pt idx="149">
                  <c:v>2015 06</c:v>
                </c:pt>
                <c:pt idx="150">
                  <c:v>2015 07</c:v>
                </c:pt>
                <c:pt idx="151">
                  <c:v>2015 08</c:v>
                </c:pt>
                <c:pt idx="152">
                  <c:v>2015 09</c:v>
                </c:pt>
                <c:pt idx="153">
                  <c:v>2015 10</c:v>
                </c:pt>
                <c:pt idx="154">
                  <c:v>2015 11</c:v>
                </c:pt>
                <c:pt idx="155">
                  <c:v>2015 12</c:v>
                </c:pt>
                <c:pt idx="156">
                  <c:v>2016 01</c:v>
                </c:pt>
                <c:pt idx="157">
                  <c:v>2016 02</c:v>
                </c:pt>
                <c:pt idx="158">
                  <c:v>2016 03</c:v>
                </c:pt>
                <c:pt idx="159">
                  <c:v>2016 04</c:v>
                </c:pt>
                <c:pt idx="160">
                  <c:v>2016 05</c:v>
                </c:pt>
                <c:pt idx="161">
                  <c:v>2016 06</c:v>
                </c:pt>
                <c:pt idx="162">
                  <c:v>2016 07</c:v>
                </c:pt>
                <c:pt idx="163">
                  <c:v>2016 08</c:v>
                </c:pt>
                <c:pt idx="164">
                  <c:v>2016 09</c:v>
                </c:pt>
                <c:pt idx="165">
                  <c:v>2016 10</c:v>
                </c:pt>
                <c:pt idx="166">
                  <c:v>2016 11</c:v>
                </c:pt>
                <c:pt idx="167">
                  <c:v>2016 12</c:v>
                </c:pt>
                <c:pt idx="168">
                  <c:v>2017 01</c:v>
                </c:pt>
                <c:pt idx="169">
                  <c:v>2017 02</c:v>
                </c:pt>
                <c:pt idx="170">
                  <c:v>2017 03</c:v>
                </c:pt>
                <c:pt idx="171">
                  <c:v>2017 04</c:v>
                </c:pt>
                <c:pt idx="172">
                  <c:v>2017 05</c:v>
                </c:pt>
                <c:pt idx="173">
                  <c:v>2017 06</c:v>
                </c:pt>
                <c:pt idx="174">
                  <c:v>2017 07</c:v>
                </c:pt>
                <c:pt idx="175">
                  <c:v>2017 08</c:v>
                </c:pt>
                <c:pt idx="176">
                  <c:v>2017 09</c:v>
                </c:pt>
                <c:pt idx="177">
                  <c:v>2017 10</c:v>
                </c:pt>
                <c:pt idx="178">
                  <c:v>2017 11</c:v>
                </c:pt>
                <c:pt idx="179">
                  <c:v>2017 12</c:v>
                </c:pt>
                <c:pt idx="180">
                  <c:v>2018 01</c:v>
                </c:pt>
                <c:pt idx="181">
                  <c:v>2018 02</c:v>
                </c:pt>
                <c:pt idx="182">
                  <c:v>2018 03</c:v>
                </c:pt>
                <c:pt idx="183">
                  <c:v>2018 04</c:v>
                </c:pt>
                <c:pt idx="184">
                  <c:v>2018 05</c:v>
                </c:pt>
                <c:pt idx="185">
                  <c:v>2018 06</c:v>
                </c:pt>
                <c:pt idx="186">
                  <c:v>2018 07</c:v>
                </c:pt>
                <c:pt idx="187">
                  <c:v>2018 08</c:v>
                </c:pt>
                <c:pt idx="188">
                  <c:v>2018 09</c:v>
                </c:pt>
                <c:pt idx="189">
                  <c:v>2018 10</c:v>
                </c:pt>
                <c:pt idx="190">
                  <c:v>2018 11</c:v>
                </c:pt>
                <c:pt idx="191">
                  <c:v>2018 12</c:v>
                </c:pt>
                <c:pt idx="192">
                  <c:v>2019 01</c:v>
                </c:pt>
                <c:pt idx="193">
                  <c:v>2019 02</c:v>
                </c:pt>
                <c:pt idx="194">
                  <c:v>2019 03</c:v>
                </c:pt>
                <c:pt idx="195">
                  <c:v>2019 04</c:v>
                </c:pt>
                <c:pt idx="196">
                  <c:v>2019 05</c:v>
                </c:pt>
                <c:pt idx="197">
                  <c:v>2019 06</c:v>
                </c:pt>
                <c:pt idx="198">
                  <c:v>2019 07</c:v>
                </c:pt>
                <c:pt idx="199">
                  <c:v>2019 08</c:v>
                </c:pt>
                <c:pt idx="200">
                  <c:v>2019 09</c:v>
                </c:pt>
                <c:pt idx="201">
                  <c:v>2019 10</c:v>
                </c:pt>
                <c:pt idx="202">
                  <c:v>2019 11</c:v>
                </c:pt>
                <c:pt idx="203">
                  <c:v>2019 12</c:v>
                </c:pt>
                <c:pt idx="204">
                  <c:v>2020 01</c:v>
                </c:pt>
                <c:pt idx="205">
                  <c:v>2020 02</c:v>
                </c:pt>
                <c:pt idx="206">
                  <c:v>2020 03</c:v>
                </c:pt>
                <c:pt idx="207">
                  <c:v>2020 04</c:v>
                </c:pt>
                <c:pt idx="208">
                  <c:v>2020 05</c:v>
                </c:pt>
                <c:pt idx="211">
                  <c:v>(1) Remarque importante: en ce qui concerne la question relative aux prévisions du chômage, une augmentation indique une évolution moins favorable tandis qu'une diminution indique une évolution plus favorable.</c:v>
                </c:pt>
                <c:pt idx="213">
                  <c:v>Source : BNB-IWEPS</c:v>
                </c:pt>
                <c:pt idx="214">
                  <c:v>Méthodologie (BNB)</c:v>
                </c:pt>
              </c:strCache>
            </c:strRef>
          </c:cat>
          <c:val>
            <c:numRef>
              <c:f>tabel_consumer!$AD$7:$AD$234</c:f>
              <c:numCache>
                <c:formatCode>0</c:formatCode>
                <c:ptCount val="228"/>
                <c:pt idx="0">
                  <c:v>-2.236693732916978</c:v>
                </c:pt>
                <c:pt idx="1">
                  <c:v>-2.236693732916978</c:v>
                </c:pt>
                <c:pt idx="2">
                  <c:v>-2.236693732916978</c:v>
                </c:pt>
                <c:pt idx="3">
                  <c:v>-2.236693732916978</c:v>
                </c:pt>
                <c:pt idx="4">
                  <c:v>-2.236693732916978</c:v>
                </c:pt>
                <c:pt idx="5">
                  <c:v>-2.236693732916978</c:v>
                </c:pt>
                <c:pt idx="6">
                  <c:v>-2.236693732916978</c:v>
                </c:pt>
                <c:pt idx="7">
                  <c:v>-2.236693732916978</c:v>
                </c:pt>
                <c:pt idx="8">
                  <c:v>-2.236693732916978</c:v>
                </c:pt>
                <c:pt idx="9">
                  <c:v>-2.236693732916978</c:v>
                </c:pt>
                <c:pt idx="10">
                  <c:v>-2.236693732916978</c:v>
                </c:pt>
                <c:pt idx="11">
                  <c:v>-2.236693732916978</c:v>
                </c:pt>
                <c:pt idx="12">
                  <c:v>-2.236693732916978</c:v>
                </c:pt>
                <c:pt idx="13">
                  <c:v>-2.236693732916978</c:v>
                </c:pt>
                <c:pt idx="14">
                  <c:v>-2.236693732916978</c:v>
                </c:pt>
                <c:pt idx="15">
                  <c:v>-2.236693732916978</c:v>
                </c:pt>
                <c:pt idx="16">
                  <c:v>-2.236693732916978</c:v>
                </c:pt>
                <c:pt idx="17">
                  <c:v>-2.236693732916978</c:v>
                </c:pt>
                <c:pt idx="18">
                  <c:v>-2.236693732916978</c:v>
                </c:pt>
                <c:pt idx="19">
                  <c:v>-2.236693732916978</c:v>
                </c:pt>
                <c:pt idx="20">
                  <c:v>-2.236693732916978</c:v>
                </c:pt>
                <c:pt idx="21">
                  <c:v>-2.236693732916978</c:v>
                </c:pt>
                <c:pt idx="22">
                  <c:v>-2.236693732916978</c:v>
                </c:pt>
                <c:pt idx="23">
                  <c:v>-2.236693732916978</c:v>
                </c:pt>
                <c:pt idx="24">
                  <c:v>-2.236693732916978</c:v>
                </c:pt>
                <c:pt idx="25">
                  <c:v>-2.236693732916978</c:v>
                </c:pt>
                <c:pt idx="26">
                  <c:v>-2.236693732916978</c:v>
                </c:pt>
                <c:pt idx="27">
                  <c:v>-2.236693732916978</c:v>
                </c:pt>
                <c:pt idx="28">
                  <c:v>-2.236693732916978</c:v>
                </c:pt>
                <c:pt idx="29">
                  <c:v>-2.236693732916978</c:v>
                </c:pt>
                <c:pt idx="30">
                  <c:v>-2.236693732916978</c:v>
                </c:pt>
                <c:pt idx="31">
                  <c:v>-2.236693732916978</c:v>
                </c:pt>
                <c:pt idx="32">
                  <c:v>-2.236693732916978</c:v>
                </c:pt>
                <c:pt idx="33">
                  <c:v>-2.236693732916978</c:v>
                </c:pt>
                <c:pt idx="34">
                  <c:v>-2.236693732916978</c:v>
                </c:pt>
                <c:pt idx="35">
                  <c:v>-2.236693732916978</c:v>
                </c:pt>
                <c:pt idx="36">
                  <c:v>-2.236693732916978</c:v>
                </c:pt>
                <c:pt idx="37">
                  <c:v>-2.236693732916978</c:v>
                </c:pt>
                <c:pt idx="38">
                  <c:v>-2.236693732916978</c:v>
                </c:pt>
                <c:pt idx="39">
                  <c:v>-2.236693732916978</c:v>
                </c:pt>
                <c:pt idx="40">
                  <c:v>-2.236693732916978</c:v>
                </c:pt>
                <c:pt idx="41">
                  <c:v>-2.236693732916978</c:v>
                </c:pt>
                <c:pt idx="42">
                  <c:v>-2.236693732916978</c:v>
                </c:pt>
                <c:pt idx="43">
                  <c:v>-2.236693732916978</c:v>
                </c:pt>
                <c:pt idx="44">
                  <c:v>-2.236693732916978</c:v>
                </c:pt>
                <c:pt idx="45">
                  <c:v>-2.236693732916978</c:v>
                </c:pt>
                <c:pt idx="46">
                  <c:v>-2.236693732916978</c:v>
                </c:pt>
                <c:pt idx="47">
                  <c:v>-2.236693732916978</c:v>
                </c:pt>
                <c:pt idx="48">
                  <c:v>-2.236693732916978</c:v>
                </c:pt>
                <c:pt idx="49">
                  <c:v>-2.236693732916978</c:v>
                </c:pt>
                <c:pt idx="50">
                  <c:v>-2.236693732916978</c:v>
                </c:pt>
                <c:pt idx="51">
                  <c:v>-2.236693732916978</c:v>
                </c:pt>
                <c:pt idx="52">
                  <c:v>-2.236693732916978</c:v>
                </c:pt>
                <c:pt idx="53">
                  <c:v>-2.236693732916978</c:v>
                </c:pt>
                <c:pt idx="54">
                  <c:v>-2.236693732916978</c:v>
                </c:pt>
                <c:pt idx="55">
                  <c:v>-2.236693732916978</c:v>
                </c:pt>
                <c:pt idx="56">
                  <c:v>-2.236693732916978</c:v>
                </c:pt>
                <c:pt idx="57">
                  <c:v>-2.236693732916978</c:v>
                </c:pt>
                <c:pt idx="58">
                  <c:v>-2.236693732916978</c:v>
                </c:pt>
                <c:pt idx="59">
                  <c:v>-2.236693732916978</c:v>
                </c:pt>
                <c:pt idx="60">
                  <c:v>-2.236693732916978</c:v>
                </c:pt>
                <c:pt idx="61">
                  <c:v>-2.236693732916978</c:v>
                </c:pt>
                <c:pt idx="62">
                  <c:v>-2.236693732916978</c:v>
                </c:pt>
                <c:pt idx="63">
                  <c:v>-2.236693732916978</c:v>
                </c:pt>
                <c:pt idx="64">
                  <c:v>-2.236693732916978</c:v>
                </c:pt>
                <c:pt idx="65">
                  <c:v>-2.236693732916978</c:v>
                </c:pt>
                <c:pt idx="66">
                  <c:v>-2.236693732916978</c:v>
                </c:pt>
                <c:pt idx="67">
                  <c:v>-2.236693732916978</c:v>
                </c:pt>
                <c:pt idx="68">
                  <c:v>-2.236693732916978</c:v>
                </c:pt>
                <c:pt idx="69">
                  <c:v>-2.236693732916978</c:v>
                </c:pt>
                <c:pt idx="70">
                  <c:v>-2.236693732916978</c:v>
                </c:pt>
                <c:pt idx="71">
                  <c:v>-2.236693732916978</c:v>
                </c:pt>
                <c:pt idx="72">
                  <c:v>-2.236693732916978</c:v>
                </c:pt>
                <c:pt idx="73">
                  <c:v>-2.236693732916978</c:v>
                </c:pt>
                <c:pt idx="74">
                  <c:v>-2.236693732916978</c:v>
                </c:pt>
                <c:pt idx="75">
                  <c:v>-2.236693732916978</c:v>
                </c:pt>
                <c:pt idx="76">
                  <c:v>-2.236693732916978</c:v>
                </c:pt>
                <c:pt idx="77">
                  <c:v>-2.236693732916978</c:v>
                </c:pt>
                <c:pt idx="78">
                  <c:v>-2.236693732916978</c:v>
                </c:pt>
                <c:pt idx="79">
                  <c:v>-2.236693732916978</c:v>
                </c:pt>
                <c:pt idx="80">
                  <c:v>-2.236693732916978</c:v>
                </c:pt>
                <c:pt idx="81">
                  <c:v>-2.236693732916978</c:v>
                </c:pt>
                <c:pt idx="82">
                  <c:v>-2.236693732916978</c:v>
                </c:pt>
                <c:pt idx="83">
                  <c:v>-2.236693732916978</c:v>
                </c:pt>
                <c:pt idx="84">
                  <c:v>-2.236693732916978</c:v>
                </c:pt>
                <c:pt idx="85">
                  <c:v>-2.236693732916978</c:v>
                </c:pt>
                <c:pt idx="86">
                  <c:v>-2.236693732916978</c:v>
                </c:pt>
                <c:pt idx="87">
                  <c:v>-2.236693732916978</c:v>
                </c:pt>
                <c:pt idx="88">
                  <c:v>-2.236693732916978</c:v>
                </c:pt>
                <c:pt idx="89">
                  <c:v>-2.236693732916978</c:v>
                </c:pt>
                <c:pt idx="90">
                  <c:v>-2.236693732916978</c:v>
                </c:pt>
                <c:pt idx="91">
                  <c:v>-2.236693732916978</c:v>
                </c:pt>
                <c:pt idx="92">
                  <c:v>-2.236693732916978</c:v>
                </c:pt>
                <c:pt idx="93">
                  <c:v>-2.236693732916978</c:v>
                </c:pt>
                <c:pt idx="94">
                  <c:v>-2.236693732916978</c:v>
                </c:pt>
                <c:pt idx="95">
                  <c:v>-2.236693732916978</c:v>
                </c:pt>
                <c:pt idx="96">
                  <c:v>-2.236693732916978</c:v>
                </c:pt>
                <c:pt idx="97">
                  <c:v>-2.236693732916978</c:v>
                </c:pt>
                <c:pt idx="98">
                  <c:v>-2.236693732916978</c:v>
                </c:pt>
                <c:pt idx="99">
                  <c:v>-2.236693732916978</c:v>
                </c:pt>
                <c:pt idx="100">
                  <c:v>-2.236693732916978</c:v>
                </c:pt>
                <c:pt idx="101">
                  <c:v>-2.236693732916978</c:v>
                </c:pt>
                <c:pt idx="102">
                  <c:v>-2.236693732916978</c:v>
                </c:pt>
                <c:pt idx="103">
                  <c:v>-2.236693732916978</c:v>
                </c:pt>
                <c:pt idx="104">
                  <c:v>-2.236693732916978</c:v>
                </c:pt>
                <c:pt idx="105">
                  <c:v>-2.236693732916978</c:v>
                </c:pt>
                <c:pt idx="106">
                  <c:v>-2.236693732916978</c:v>
                </c:pt>
                <c:pt idx="107">
                  <c:v>-2.236693732916978</c:v>
                </c:pt>
                <c:pt idx="108">
                  <c:v>-2.236693732916978</c:v>
                </c:pt>
                <c:pt idx="109">
                  <c:v>-2.236693732916978</c:v>
                </c:pt>
                <c:pt idx="110">
                  <c:v>-2.236693732916978</c:v>
                </c:pt>
                <c:pt idx="111">
                  <c:v>-2.236693732916978</c:v>
                </c:pt>
                <c:pt idx="112">
                  <c:v>-2.236693732916978</c:v>
                </c:pt>
                <c:pt idx="113">
                  <c:v>-2.236693732916978</c:v>
                </c:pt>
                <c:pt idx="114">
                  <c:v>-2.236693732916978</c:v>
                </c:pt>
                <c:pt idx="115">
                  <c:v>-2.236693732916978</c:v>
                </c:pt>
                <c:pt idx="116">
                  <c:v>-2.236693732916978</c:v>
                </c:pt>
                <c:pt idx="117">
                  <c:v>-2.236693732916978</c:v>
                </c:pt>
                <c:pt idx="118">
                  <c:v>-2.236693732916978</c:v>
                </c:pt>
                <c:pt idx="119">
                  <c:v>-2.236693732916978</c:v>
                </c:pt>
                <c:pt idx="120">
                  <c:v>-2.236693732916978</c:v>
                </c:pt>
                <c:pt idx="121">
                  <c:v>-2.236693732916978</c:v>
                </c:pt>
                <c:pt idx="122">
                  <c:v>-2.236693732916978</c:v>
                </c:pt>
                <c:pt idx="123">
                  <c:v>-2.236693732916978</c:v>
                </c:pt>
                <c:pt idx="124">
                  <c:v>-2.236693732916978</c:v>
                </c:pt>
                <c:pt idx="125">
                  <c:v>-2.236693732916978</c:v>
                </c:pt>
                <c:pt idx="126">
                  <c:v>-2.236693732916978</c:v>
                </c:pt>
                <c:pt idx="127">
                  <c:v>-2.236693732916978</c:v>
                </c:pt>
                <c:pt idx="128">
                  <c:v>-2.236693732916978</c:v>
                </c:pt>
                <c:pt idx="129">
                  <c:v>-2.236693732916978</c:v>
                </c:pt>
                <c:pt idx="130">
                  <c:v>-2.236693732916978</c:v>
                </c:pt>
                <c:pt idx="131">
                  <c:v>-2.236693732916978</c:v>
                </c:pt>
                <c:pt idx="132">
                  <c:v>-2.236693732916978</c:v>
                </c:pt>
                <c:pt idx="133">
                  <c:v>-2.236693732916978</c:v>
                </c:pt>
                <c:pt idx="134">
                  <c:v>-2.236693732916978</c:v>
                </c:pt>
                <c:pt idx="135">
                  <c:v>-2.236693732916978</c:v>
                </c:pt>
                <c:pt idx="136">
                  <c:v>-2.236693732916978</c:v>
                </c:pt>
                <c:pt idx="137">
                  <c:v>-2.236693732916978</c:v>
                </c:pt>
                <c:pt idx="138">
                  <c:v>-2.236693732916978</c:v>
                </c:pt>
                <c:pt idx="139">
                  <c:v>-2.236693732916978</c:v>
                </c:pt>
                <c:pt idx="140">
                  <c:v>-2.236693732916978</c:v>
                </c:pt>
                <c:pt idx="141">
                  <c:v>-2.236693732916978</c:v>
                </c:pt>
                <c:pt idx="142">
                  <c:v>-2.236693732916978</c:v>
                </c:pt>
                <c:pt idx="143">
                  <c:v>-2.236693732916978</c:v>
                </c:pt>
                <c:pt idx="144">
                  <c:v>-2.236693732916978</c:v>
                </c:pt>
                <c:pt idx="145">
                  <c:v>-2.236693732916978</c:v>
                </c:pt>
                <c:pt idx="146">
                  <c:v>-2.236693732916978</c:v>
                </c:pt>
                <c:pt idx="147">
                  <c:v>-2.236693732916978</c:v>
                </c:pt>
                <c:pt idx="148">
                  <c:v>-2.236693732916978</c:v>
                </c:pt>
                <c:pt idx="149">
                  <c:v>-2.236693732916978</c:v>
                </c:pt>
                <c:pt idx="150">
                  <c:v>-2.236693732916978</c:v>
                </c:pt>
                <c:pt idx="151">
                  <c:v>-2.236693732916978</c:v>
                </c:pt>
                <c:pt idx="152">
                  <c:v>-2.236693732916978</c:v>
                </c:pt>
                <c:pt idx="153">
                  <c:v>-2.236693732916978</c:v>
                </c:pt>
                <c:pt idx="154">
                  <c:v>-2.236693732916978</c:v>
                </c:pt>
                <c:pt idx="155">
                  <c:v>-2.236693732916978</c:v>
                </c:pt>
                <c:pt idx="156">
                  <c:v>-2.236693732916978</c:v>
                </c:pt>
                <c:pt idx="157">
                  <c:v>-2.236693732916978</c:v>
                </c:pt>
                <c:pt idx="158">
                  <c:v>-2.236693732916978</c:v>
                </c:pt>
                <c:pt idx="159">
                  <c:v>-2.236693732916978</c:v>
                </c:pt>
                <c:pt idx="160">
                  <c:v>-2.236693732916978</c:v>
                </c:pt>
                <c:pt idx="161">
                  <c:v>-2.236693732916978</c:v>
                </c:pt>
                <c:pt idx="162">
                  <c:v>-2.236693732916978</c:v>
                </c:pt>
                <c:pt idx="163">
                  <c:v>-2.236693732916978</c:v>
                </c:pt>
                <c:pt idx="164">
                  <c:v>-2.236693732916978</c:v>
                </c:pt>
                <c:pt idx="165">
                  <c:v>-2.236693732916978</c:v>
                </c:pt>
                <c:pt idx="166">
                  <c:v>-2.236693732916978</c:v>
                </c:pt>
                <c:pt idx="167">
                  <c:v>-2.236693732916978</c:v>
                </c:pt>
                <c:pt idx="168">
                  <c:v>-2.236693732916978</c:v>
                </c:pt>
                <c:pt idx="169">
                  <c:v>-2.236693732916978</c:v>
                </c:pt>
                <c:pt idx="170">
                  <c:v>-2.236693732916978</c:v>
                </c:pt>
                <c:pt idx="171">
                  <c:v>-2.236693732916978</c:v>
                </c:pt>
                <c:pt idx="172">
                  <c:v>-2.236693732916978</c:v>
                </c:pt>
                <c:pt idx="173">
                  <c:v>-2.236693732916978</c:v>
                </c:pt>
                <c:pt idx="174">
                  <c:v>-2.236693732916978</c:v>
                </c:pt>
                <c:pt idx="175">
                  <c:v>-2.236693732916978</c:v>
                </c:pt>
                <c:pt idx="176">
                  <c:v>-2.236693732916978</c:v>
                </c:pt>
                <c:pt idx="177">
                  <c:v>-2.236693732916978</c:v>
                </c:pt>
                <c:pt idx="178">
                  <c:v>-2.236693732916978</c:v>
                </c:pt>
                <c:pt idx="179">
                  <c:v>-2.236693732916978</c:v>
                </c:pt>
                <c:pt idx="180">
                  <c:v>-2.236693732916978</c:v>
                </c:pt>
                <c:pt idx="181">
                  <c:v>-2.236693732916978</c:v>
                </c:pt>
                <c:pt idx="182">
                  <c:v>-2.236693732916978</c:v>
                </c:pt>
                <c:pt idx="183">
                  <c:v>-2.236693732916978</c:v>
                </c:pt>
                <c:pt idx="184">
                  <c:v>-2.236693732916978</c:v>
                </c:pt>
                <c:pt idx="185">
                  <c:v>-2.236693732916978</c:v>
                </c:pt>
                <c:pt idx="186">
                  <c:v>-2.236693732916978</c:v>
                </c:pt>
                <c:pt idx="187">
                  <c:v>-2.236693732916978</c:v>
                </c:pt>
                <c:pt idx="188">
                  <c:v>-2.236693732916978</c:v>
                </c:pt>
                <c:pt idx="189">
                  <c:v>-2.236693732916978</c:v>
                </c:pt>
                <c:pt idx="190">
                  <c:v>-2.236693732916978</c:v>
                </c:pt>
                <c:pt idx="191">
                  <c:v>-2.236693732916978</c:v>
                </c:pt>
                <c:pt idx="192">
                  <c:v>-2.236693732916978</c:v>
                </c:pt>
                <c:pt idx="193">
                  <c:v>-2.236693732916978</c:v>
                </c:pt>
                <c:pt idx="194">
                  <c:v>-2.236693732916978</c:v>
                </c:pt>
                <c:pt idx="195">
                  <c:v>-2.236693732916978</c:v>
                </c:pt>
                <c:pt idx="196">
                  <c:v>-2.236693732916978</c:v>
                </c:pt>
                <c:pt idx="197">
                  <c:v>-2.236693732916978</c:v>
                </c:pt>
                <c:pt idx="198">
                  <c:v>-2.236693732916978</c:v>
                </c:pt>
                <c:pt idx="199">
                  <c:v>-2.236693732916978</c:v>
                </c:pt>
                <c:pt idx="200">
                  <c:v>-2.236693732916978</c:v>
                </c:pt>
                <c:pt idx="201">
                  <c:v>-2.236693732916978</c:v>
                </c:pt>
                <c:pt idx="202">
                  <c:v>-2.236693732916978</c:v>
                </c:pt>
                <c:pt idx="203">
                  <c:v>-2.236693732916978</c:v>
                </c:pt>
                <c:pt idx="204">
                  <c:v>-2.236693732916978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E80-4493-BF61-A95D9F678C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29217424"/>
        <c:axId val="-829222320"/>
      </c:lineChart>
      <c:dateAx>
        <c:axId val="-829217424"/>
        <c:scaling>
          <c:orientation val="minMax"/>
          <c:max val="210"/>
          <c:min val="133"/>
        </c:scaling>
        <c:delete val="0"/>
        <c:axPos val="b"/>
        <c:majorGridlines>
          <c:spPr>
            <a:ln w="3172">
              <a:solidFill>
                <a:srgbClr val="000000"/>
              </a:solidFill>
              <a:prstDash val="solid"/>
              <a:round/>
            </a:ln>
          </c:spPr>
        </c:majorGridlines>
        <c:numFmt formatCode="yyyy&quot;.&quot;mm" sourceLinked="0"/>
        <c:majorTickMark val="out"/>
        <c:minorTickMark val="none"/>
        <c:tickLblPos val="low"/>
        <c:spPr>
          <a:noFill/>
          <a:ln w="3172">
            <a:solidFill>
              <a:srgbClr val="000000"/>
            </a:solidFill>
            <a:prstDash val="solid"/>
            <a:round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-82922232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-829222320"/>
        <c:scaling>
          <c:orientation val="minMax"/>
          <c:max val="30"/>
          <c:min val="-4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3172">
            <a:solidFill>
              <a:srgbClr val="000000"/>
            </a:solidFill>
            <a:prstDash val="solid"/>
            <a:round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-829217424"/>
        <c:crosses val="autoZero"/>
        <c:crossBetween val="between"/>
      </c:val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>
      <a:solidFill>
        <a:srgbClr val="000000"/>
      </a:solidFill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 Narrow"/>
          <a:ea typeface="Arial Narrow"/>
          <a:cs typeface="Arial Narrow"/>
        </a:defRPr>
      </a:pPr>
      <a:endParaRPr lang="en-US"/>
    </a:p>
  </c:txPr>
  <c:printSettings>
    <c:headerFooter/>
    <c:pageMargins b="0.75" l="0.7" r="0.7" t="0.75" header="0.3" footer="0.3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56013307544743E-2"/>
          <c:y val="4.8467399720975704E-2"/>
          <c:w val="0.89892605263123493"/>
          <c:h val="0.83395066697761577"/>
        </c:manualLayout>
      </c:layout>
      <c:lineChart>
        <c:grouping val="standard"/>
        <c:varyColors val="0"/>
        <c:ser>
          <c:idx val="1"/>
          <c:order val="0"/>
          <c:spPr>
            <a:ln w="25400">
              <a:solidFill>
                <a:schemeClr val="accent5"/>
              </a:solidFill>
              <a:prstDash val="solid"/>
              <a:round/>
            </a:ln>
          </c:spPr>
          <c:marker>
            <c:symbol val="none"/>
          </c:marker>
          <c:cat>
            <c:strRef>
              <c:f>tabel_consumer!$A$7:$A$234</c:f>
              <c:strCache>
                <c:ptCount val="215"/>
                <c:pt idx="0">
                  <c:v>2003 01</c:v>
                </c:pt>
                <c:pt idx="1">
                  <c:v>2003 02</c:v>
                </c:pt>
                <c:pt idx="2">
                  <c:v>2003 03</c:v>
                </c:pt>
                <c:pt idx="3">
                  <c:v>2003 04</c:v>
                </c:pt>
                <c:pt idx="4">
                  <c:v>2003 05</c:v>
                </c:pt>
                <c:pt idx="5">
                  <c:v>2003 06</c:v>
                </c:pt>
                <c:pt idx="6">
                  <c:v>2003 07</c:v>
                </c:pt>
                <c:pt idx="7">
                  <c:v>2003 08</c:v>
                </c:pt>
                <c:pt idx="8">
                  <c:v>2003 09</c:v>
                </c:pt>
                <c:pt idx="9">
                  <c:v>2003 10</c:v>
                </c:pt>
                <c:pt idx="10">
                  <c:v>2003 11</c:v>
                </c:pt>
                <c:pt idx="11">
                  <c:v>2003 12</c:v>
                </c:pt>
                <c:pt idx="12">
                  <c:v>2004 01</c:v>
                </c:pt>
                <c:pt idx="13">
                  <c:v>2004 02</c:v>
                </c:pt>
                <c:pt idx="14">
                  <c:v>2004 03</c:v>
                </c:pt>
                <c:pt idx="15">
                  <c:v>2004 04</c:v>
                </c:pt>
                <c:pt idx="16">
                  <c:v>2004 05</c:v>
                </c:pt>
                <c:pt idx="17">
                  <c:v>2004 06</c:v>
                </c:pt>
                <c:pt idx="18">
                  <c:v>2004 07</c:v>
                </c:pt>
                <c:pt idx="19">
                  <c:v>2004 08</c:v>
                </c:pt>
                <c:pt idx="20">
                  <c:v>2004 09</c:v>
                </c:pt>
                <c:pt idx="21">
                  <c:v>2004 10</c:v>
                </c:pt>
                <c:pt idx="22">
                  <c:v>2004 11</c:v>
                </c:pt>
                <c:pt idx="23">
                  <c:v>2004 12</c:v>
                </c:pt>
                <c:pt idx="24">
                  <c:v>2005 01</c:v>
                </c:pt>
                <c:pt idx="25">
                  <c:v>2005 02</c:v>
                </c:pt>
                <c:pt idx="26">
                  <c:v>2005 03</c:v>
                </c:pt>
                <c:pt idx="27">
                  <c:v>2005 04</c:v>
                </c:pt>
                <c:pt idx="28">
                  <c:v>2005 05</c:v>
                </c:pt>
                <c:pt idx="29">
                  <c:v>2005 06</c:v>
                </c:pt>
                <c:pt idx="30">
                  <c:v>2005 07</c:v>
                </c:pt>
                <c:pt idx="31">
                  <c:v>2005 08</c:v>
                </c:pt>
                <c:pt idx="32">
                  <c:v>2005 09</c:v>
                </c:pt>
                <c:pt idx="33">
                  <c:v>2005 10</c:v>
                </c:pt>
                <c:pt idx="34">
                  <c:v>2005 11</c:v>
                </c:pt>
                <c:pt idx="35">
                  <c:v>2005 12</c:v>
                </c:pt>
                <c:pt idx="36">
                  <c:v>2006 01</c:v>
                </c:pt>
                <c:pt idx="37">
                  <c:v>2006 02</c:v>
                </c:pt>
                <c:pt idx="38">
                  <c:v>2006 03</c:v>
                </c:pt>
                <c:pt idx="39">
                  <c:v>2006 04</c:v>
                </c:pt>
                <c:pt idx="40">
                  <c:v>2006 05</c:v>
                </c:pt>
                <c:pt idx="41">
                  <c:v>2006 06</c:v>
                </c:pt>
                <c:pt idx="42">
                  <c:v>2006 07</c:v>
                </c:pt>
                <c:pt idx="43">
                  <c:v>2006 08</c:v>
                </c:pt>
                <c:pt idx="44">
                  <c:v>2006 09</c:v>
                </c:pt>
                <c:pt idx="45">
                  <c:v>2006 10</c:v>
                </c:pt>
                <c:pt idx="46">
                  <c:v>2006 11</c:v>
                </c:pt>
                <c:pt idx="47">
                  <c:v>2006 12</c:v>
                </c:pt>
                <c:pt idx="48">
                  <c:v>2007 01</c:v>
                </c:pt>
                <c:pt idx="49">
                  <c:v>2007 02</c:v>
                </c:pt>
                <c:pt idx="50">
                  <c:v>2007 03</c:v>
                </c:pt>
                <c:pt idx="51">
                  <c:v>2007 04</c:v>
                </c:pt>
                <c:pt idx="52">
                  <c:v>2007 05</c:v>
                </c:pt>
                <c:pt idx="53">
                  <c:v>2007 06</c:v>
                </c:pt>
                <c:pt idx="54">
                  <c:v>2007 07</c:v>
                </c:pt>
                <c:pt idx="55">
                  <c:v>2007 08</c:v>
                </c:pt>
                <c:pt idx="56">
                  <c:v>2007 09</c:v>
                </c:pt>
                <c:pt idx="57">
                  <c:v>2007 10</c:v>
                </c:pt>
                <c:pt idx="58">
                  <c:v>2007 11</c:v>
                </c:pt>
                <c:pt idx="59">
                  <c:v>2007 12</c:v>
                </c:pt>
                <c:pt idx="60">
                  <c:v>2008 01</c:v>
                </c:pt>
                <c:pt idx="61">
                  <c:v>2008 02</c:v>
                </c:pt>
                <c:pt idx="62">
                  <c:v>2008 03</c:v>
                </c:pt>
                <c:pt idx="63">
                  <c:v>2008 04</c:v>
                </c:pt>
                <c:pt idx="64">
                  <c:v>2008 05</c:v>
                </c:pt>
                <c:pt idx="65">
                  <c:v>2008 06</c:v>
                </c:pt>
                <c:pt idx="66">
                  <c:v>2008 07</c:v>
                </c:pt>
                <c:pt idx="67">
                  <c:v>2008 08</c:v>
                </c:pt>
                <c:pt idx="68">
                  <c:v>2008 09</c:v>
                </c:pt>
                <c:pt idx="69">
                  <c:v>2008 10</c:v>
                </c:pt>
                <c:pt idx="70">
                  <c:v>2008 11</c:v>
                </c:pt>
                <c:pt idx="71">
                  <c:v>2008 12</c:v>
                </c:pt>
                <c:pt idx="72">
                  <c:v>2009 01</c:v>
                </c:pt>
                <c:pt idx="73">
                  <c:v>2009 02</c:v>
                </c:pt>
                <c:pt idx="74">
                  <c:v>2009 03</c:v>
                </c:pt>
                <c:pt idx="75">
                  <c:v>2009 04</c:v>
                </c:pt>
                <c:pt idx="76">
                  <c:v>2009 05</c:v>
                </c:pt>
                <c:pt idx="77">
                  <c:v>2009 06</c:v>
                </c:pt>
                <c:pt idx="78">
                  <c:v>2009 07</c:v>
                </c:pt>
                <c:pt idx="79">
                  <c:v>2009 08</c:v>
                </c:pt>
                <c:pt idx="80">
                  <c:v>2009 09</c:v>
                </c:pt>
                <c:pt idx="81">
                  <c:v>2009 10</c:v>
                </c:pt>
                <c:pt idx="82">
                  <c:v>2009 11</c:v>
                </c:pt>
                <c:pt idx="83">
                  <c:v>2009 12</c:v>
                </c:pt>
                <c:pt idx="84">
                  <c:v>2010 01</c:v>
                </c:pt>
                <c:pt idx="85">
                  <c:v>2010 02</c:v>
                </c:pt>
                <c:pt idx="86">
                  <c:v>2010 03</c:v>
                </c:pt>
                <c:pt idx="87">
                  <c:v>2010 04</c:v>
                </c:pt>
                <c:pt idx="88">
                  <c:v>2010 05</c:v>
                </c:pt>
                <c:pt idx="89">
                  <c:v>2010 06</c:v>
                </c:pt>
                <c:pt idx="90">
                  <c:v>2010 07</c:v>
                </c:pt>
                <c:pt idx="91">
                  <c:v>2010 08</c:v>
                </c:pt>
                <c:pt idx="92">
                  <c:v>2010 09</c:v>
                </c:pt>
                <c:pt idx="93">
                  <c:v>2010 10</c:v>
                </c:pt>
                <c:pt idx="94">
                  <c:v>2010 11</c:v>
                </c:pt>
                <c:pt idx="95">
                  <c:v>2010 12</c:v>
                </c:pt>
                <c:pt idx="96">
                  <c:v>2011 01</c:v>
                </c:pt>
                <c:pt idx="97">
                  <c:v>2011 02</c:v>
                </c:pt>
                <c:pt idx="98">
                  <c:v>2011 03</c:v>
                </c:pt>
                <c:pt idx="99">
                  <c:v>2011 04</c:v>
                </c:pt>
                <c:pt idx="100">
                  <c:v>2011 05</c:v>
                </c:pt>
                <c:pt idx="101">
                  <c:v>2011 06</c:v>
                </c:pt>
                <c:pt idx="102">
                  <c:v>2011 07</c:v>
                </c:pt>
                <c:pt idx="103">
                  <c:v>2011 08</c:v>
                </c:pt>
                <c:pt idx="104">
                  <c:v>2011 09</c:v>
                </c:pt>
                <c:pt idx="105">
                  <c:v>2011 10</c:v>
                </c:pt>
                <c:pt idx="106">
                  <c:v>2011 11</c:v>
                </c:pt>
                <c:pt idx="107">
                  <c:v>2011 12</c:v>
                </c:pt>
                <c:pt idx="108">
                  <c:v>2012 01</c:v>
                </c:pt>
                <c:pt idx="109">
                  <c:v>2012 02</c:v>
                </c:pt>
                <c:pt idx="110">
                  <c:v>2012 03</c:v>
                </c:pt>
                <c:pt idx="111">
                  <c:v>2012 04</c:v>
                </c:pt>
                <c:pt idx="112">
                  <c:v>2012 05</c:v>
                </c:pt>
                <c:pt idx="113">
                  <c:v>2012 06</c:v>
                </c:pt>
                <c:pt idx="114">
                  <c:v>2012 07</c:v>
                </c:pt>
                <c:pt idx="115">
                  <c:v>2012 08</c:v>
                </c:pt>
                <c:pt idx="116">
                  <c:v>2012 09</c:v>
                </c:pt>
                <c:pt idx="117">
                  <c:v>2012 10</c:v>
                </c:pt>
                <c:pt idx="118">
                  <c:v>2012 11</c:v>
                </c:pt>
                <c:pt idx="119">
                  <c:v>2012 12</c:v>
                </c:pt>
                <c:pt idx="120">
                  <c:v>2013 01</c:v>
                </c:pt>
                <c:pt idx="121">
                  <c:v>2013 02</c:v>
                </c:pt>
                <c:pt idx="122">
                  <c:v>2013 03</c:v>
                </c:pt>
                <c:pt idx="123">
                  <c:v>2013 04</c:v>
                </c:pt>
                <c:pt idx="124">
                  <c:v>2013 05</c:v>
                </c:pt>
                <c:pt idx="125">
                  <c:v>2013 06</c:v>
                </c:pt>
                <c:pt idx="126">
                  <c:v>2013 07</c:v>
                </c:pt>
                <c:pt idx="127">
                  <c:v>2013 08</c:v>
                </c:pt>
                <c:pt idx="128">
                  <c:v>2013 09</c:v>
                </c:pt>
                <c:pt idx="129">
                  <c:v>2013 10</c:v>
                </c:pt>
                <c:pt idx="130">
                  <c:v>2013 11</c:v>
                </c:pt>
                <c:pt idx="131">
                  <c:v>2013 12</c:v>
                </c:pt>
                <c:pt idx="132">
                  <c:v>2014 01</c:v>
                </c:pt>
                <c:pt idx="133">
                  <c:v>2014 02</c:v>
                </c:pt>
                <c:pt idx="134">
                  <c:v>2014 03</c:v>
                </c:pt>
                <c:pt idx="135">
                  <c:v>2014 04</c:v>
                </c:pt>
                <c:pt idx="136">
                  <c:v>2014 05</c:v>
                </c:pt>
                <c:pt idx="137">
                  <c:v>2014 06</c:v>
                </c:pt>
                <c:pt idx="138">
                  <c:v>2014 07</c:v>
                </c:pt>
                <c:pt idx="139">
                  <c:v>2014 08</c:v>
                </c:pt>
                <c:pt idx="140">
                  <c:v>2014 09</c:v>
                </c:pt>
                <c:pt idx="141">
                  <c:v>2014 10</c:v>
                </c:pt>
                <c:pt idx="142">
                  <c:v>2014 11</c:v>
                </c:pt>
                <c:pt idx="143">
                  <c:v>2014 12</c:v>
                </c:pt>
                <c:pt idx="144">
                  <c:v>2015 01</c:v>
                </c:pt>
                <c:pt idx="145">
                  <c:v>2015 02</c:v>
                </c:pt>
                <c:pt idx="146">
                  <c:v>2015 03</c:v>
                </c:pt>
                <c:pt idx="147">
                  <c:v>2015 04</c:v>
                </c:pt>
                <c:pt idx="148">
                  <c:v>2015 05</c:v>
                </c:pt>
                <c:pt idx="149">
                  <c:v>2015 06</c:v>
                </c:pt>
                <c:pt idx="150">
                  <c:v>2015 07</c:v>
                </c:pt>
                <c:pt idx="151">
                  <c:v>2015 08</c:v>
                </c:pt>
                <c:pt idx="152">
                  <c:v>2015 09</c:v>
                </c:pt>
                <c:pt idx="153">
                  <c:v>2015 10</c:v>
                </c:pt>
                <c:pt idx="154">
                  <c:v>2015 11</c:v>
                </c:pt>
                <c:pt idx="155">
                  <c:v>2015 12</c:v>
                </c:pt>
                <c:pt idx="156">
                  <c:v>2016 01</c:v>
                </c:pt>
                <c:pt idx="157">
                  <c:v>2016 02</c:v>
                </c:pt>
                <c:pt idx="158">
                  <c:v>2016 03</c:v>
                </c:pt>
                <c:pt idx="159">
                  <c:v>2016 04</c:v>
                </c:pt>
                <c:pt idx="160">
                  <c:v>2016 05</c:v>
                </c:pt>
                <c:pt idx="161">
                  <c:v>2016 06</c:v>
                </c:pt>
                <c:pt idx="162">
                  <c:v>2016 07</c:v>
                </c:pt>
                <c:pt idx="163">
                  <c:v>2016 08</c:v>
                </c:pt>
                <c:pt idx="164">
                  <c:v>2016 09</c:v>
                </c:pt>
                <c:pt idx="165">
                  <c:v>2016 10</c:v>
                </c:pt>
                <c:pt idx="166">
                  <c:v>2016 11</c:v>
                </c:pt>
                <c:pt idx="167">
                  <c:v>2016 12</c:v>
                </c:pt>
                <c:pt idx="168">
                  <c:v>2017 01</c:v>
                </c:pt>
                <c:pt idx="169">
                  <c:v>2017 02</c:v>
                </c:pt>
                <c:pt idx="170">
                  <c:v>2017 03</c:v>
                </c:pt>
                <c:pt idx="171">
                  <c:v>2017 04</c:v>
                </c:pt>
                <c:pt idx="172">
                  <c:v>2017 05</c:v>
                </c:pt>
                <c:pt idx="173">
                  <c:v>2017 06</c:v>
                </c:pt>
                <c:pt idx="174">
                  <c:v>2017 07</c:v>
                </c:pt>
                <c:pt idx="175">
                  <c:v>2017 08</c:v>
                </c:pt>
                <c:pt idx="176">
                  <c:v>2017 09</c:v>
                </c:pt>
                <c:pt idx="177">
                  <c:v>2017 10</c:v>
                </c:pt>
                <c:pt idx="178">
                  <c:v>2017 11</c:v>
                </c:pt>
                <c:pt idx="179">
                  <c:v>2017 12</c:v>
                </c:pt>
                <c:pt idx="180">
                  <c:v>2018 01</c:v>
                </c:pt>
                <c:pt idx="181">
                  <c:v>2018 02</c:v>
                </c:pt>
                <c:pt idx="182">
                  <c:v>2018 03</c:v>
                </c:pt>
                <c:pt idx="183">
                  <c:v>2018 04</c:v>
                </c:pt>
                <c:pt idx="184">
                  <c:v>2018 05</c:v>
                </c:pt>
                <c:pt idx="185">
                  <c:v>2018 06</c:v>
                </c:pt>
                <c:pt idx="186">
                  <c:v>2018 07</c:v>
                </c:pt>
                <c:pt idx="187">
                  <c:v>2018 08</c:v>
                </c:pt>
                <c:pt idx="188">
                  <c:v>2018 09</c:v>
                </c:pt>
                <c:pt idx="189">
                  <c:v>2018 10</c:v>
                </c:pt>
                <c:pt idx="190">
                  <c:v>2018 11</c:v>
                </c:pt>
                <c:pt idx="191">
                  <c:v>2018 12</c:v>
                </c:pt>
                <c:pt idx="192">
                  <c:v>2019 01</c:v>
                </c:pt>
                <c:pt idx="193">
                  <c:v>2019 02</c:v>
                </c:pt>
                <c:pt idx="194">
                  <c:v>2019 03</c:v>
                </c:pt>
                <c:pt idx="195">
                  <c:v>2019 04</c:v>
                </c:pt>
                <c:pt idx="196">
                  <c:v>2019 05</c:v>
                </c:pt>
                <c:pt idx="197">
                  <c:v>2019 06</c:v>
                </c:pt>
                <c:pt idx="198">
                  <c:v>2019 07</c:v>
                </c:pt>
                <c:pt idx="199">
                  <c:v>2019 08</c:v>
                </c:pt>
                <c:pt idx="200">
                  <c:v>2019 09</c:v>
                </c:pt>
                <c:pt idx="201">
                  <c:v>2019 10</c:v>
                </c:pt>
                <c:pt idx="202">
                  <c:v>2019 11</c:v>
                </c:pt>
                <c:pt idx="203">
                  <c:v>2019 12</c:v>
                </c:pt>
                <c:pt idx="204">
                  <c:v>2020 01</c:v>
                </c:pt>
                <c:pt idx="205">
                  <c:v>2020 02</c:v>
                </c:pt>
                <c:pt idx="206">
                  <c:v>2020 03</c:v>
                </c:pt>
                <c:pt idx="207">
                  <c:v>2020 04</c:v>
                </c:pt>
                <c:pt idx="208">
                  <c:v>2020 05</c:v>
                </c:pt>
                <c:pt idx="211">
                  <c:v>(1) Remarque importante: en ce qui concerne la question relative aux prévisions du chômage, une augmentation indique une évolution moins favorable tandis qu'une diminution indique une évolution plus favorable.</c:v>
                </c:pt>
                <c:pt idx="213">
                  <c:v>Source : BNB-IWEPS</c:v>
                </c:pt>
                <c:pt idx="214">
                  <c:v>Méthodologie (BNB)</c:v>
                </c:pt>
              </c:strCache>
            </c:strRef>
          </c:cat>
          <c:val>
            <c:numRef>
              <c:f>tabel_consumer!$E$7:$E$234</c:f>
              <c:numCache>
                <c:formatCode>0</c:formatCode>
                <c:ptCount val="228"/>
                <c:pt idx="0">
                  <c:v>0</c:v>
                </c:pt>
                <c:pt idx="1">
                  <c:v>-6</c:v>
                </c:pt>
                <c:pt idx="2">
                  <c:v>-10</c:v>
                </c:pt>
                <c:pt idx="3">
                  <c:v>0</c:v>
                </c:pt>
                <c:pt idx="4">
                  <c:v>-2</c:v>
                </c:pt>
                <c:pt idx="5">
                  <c:v>-1</c:v>
                </c:pt>
                <c:pt idx="6">
                  <c:v>-4</c:v>
                </c:pt>
                <c:pt idx="7">
                  <c:v>0</c:v>
                </c:pt>
                <c:pt idx="8">
                  <c:v>-2</c:v>
                </c:pt>
                <c:pt idx="9">
                  <c:v>-3</c:v>
                </c:pt>
                <c:pt idx="10">
                  <c:v>2</c:v>
                </c:pt>
                <c:pt idx="11">
                  <c:v>-3</c:v>
                </c:pt>
                <c:pt idx="12">
                  <c:v>-7</c:v>
                </c:pt>
                <c:pt idx="13">
                  <c:v>-3</c:v>
                </c:pt>
                <c:pt idx="14">
                  <c:v>1</c:v>
                </c:pt>
                <c:pt idx="15">
                  <c:v>-4</c:v>
                </c:pt>
                <c:pt idx="16">
                  <c:v>-1</c:v>
                </c:pt>
                <c:pt idx="17">
                  <c:v>-2</c:v>
                </c:pt>
                <c:pt idx="18">
                  <c:v>-5</c:v>
                </c:pt>
                <c:pt idx="19">
                  <c:v>3</c:v>
                </c:pt>
                <c:pt idx="20">
                  <c:v>-3</c:v>
                </c:pt>
                <c:pt idx="21">
                  <c:v>1</c:v>
                </c:pt>
                <c:pt idx="22">
                  <c:v>-6</c:v>
                </c:pt>
                <c:pt idx="23">
                  <c:v>-4</c:v>
                </c:pt>
                <c:pt idx="24">
                  <c:v>-3</c:v>
                </c:pt>
                <c:pt idx="25">
                  <c:v>5</c:v>
                </c:pt>
                <c:pt idx="26">
                  <c:v>-5</c:v>
                </c:pt>
                <c:pt idx="27">
                  <c:v>-7</c:v>
                </c:pt>
                <c:pt idx="28">
                  <c:v>-8</c:v>
                </c:pt>
                <c:pt idx="29">
                  <c:v>-8</c:v>
                </c:pt>
                <c:pt idx="30">
                  <c:v>-4</c:v>
                </c:pt>
                <c:pt idx="31">
                  <c:v>-9</c:v>
                </c:pt>
                <c:pt idx="32">
                  <c:v>-7</c:v>
                </c:pt>
                <c:pt idx="33">
                  <c:v>-7</c:v>
                </c:pt>
                <c:pt idx="34">
                  <c:v>-9</c:v>
                </c:pt>
                <c:pt idx="35">
                  <c:v>-4</c:v>
                </c:pt>
                <c:pt idx="36">
                  <c:v>1</c:v>
                </c:pt>
                <c:pt idx="37">
                  <c:v>-6</c:v>
                </c:pt>
                <c:pt idx="38">
                  <c:v>-3</c:v>
                </c:pt>
                <c:pt idx="39">
                  <c:v>-7</c:v>
                </c:pt>
                <c:pt idx="40">
                  <c:v>-9</c:v>
                </c:pt>
                <c:pt idx="41">
                  <c:v>-2</c:v>
                </c:pt>
                <c:pt idx="42">
                  <c:v>-1</c:v>
                </c:pt>
                <c:pt idx="43">
                  <c:v>-8</c:v>
                </c:pt>
                <c:pt idx="44">
                  <c:v>-13</c:v>
                </c:pt>
                <c:pt idx="45">
                  <c:v>-9</c:v>
                </c:pt>
                <c:pt idx="46">
                  <c:v>-5</c:v>
                </c:pt>
                <c:pt idx="47">
                  <c:v>-6</c:v>
                </c:pt>
                <c:pt idx="48">
                  <c:v>-7</c:v>
                </c:pt>
                <c:pt idx="49">
                  <c:v>-4</c:v>
                </c:pt>
                <c:pt idx="50">
                  <c:v>-4</c:v>
                </c:pt>
                <c:pt idx="51">
                  <c:v>-2</c:v>
                </c:pt>
                <c:pt idx="52">
                  <c:v>-3</c:v>
                </c:pt>
                <c:pt idx="53">
                  <c:v>-5</c:v>
                </c:pt>
                <c:pt idx="54">
                  <c:v>-8</c:v>
                </c:pt>
                <c:pt idx="55">
                  <c:v>-11</c:v>
                </c:pt>
                <c:pt idx="56">
                  <c:v>-4</c:v>
                </c:pt>
                <c:pt idx="57">
                  <c:v>-12</c:v>
                </c:pt>
                <c:pt idx="58">
                  <c:v>-12</c:v>
                </c:pt>
                <c:pt idx="59">
                  <c:v>-15</c:v>
                </c:pt>
                <c:pt idx="60">
                  <c:v>-20</c:v>
                </c:pt>
                <c:pt idx="61">
                  <c:v>-22</c:v>
                </c:pt>
                <c:pt idx="62">
                  <c:v>-16</c:v>
                </c:pt>
                <c:pt idx="63">
                  <c:v>-19</c:v>
                </c:pt>
                <c:pt idx="64">
                  <c:v>-16</c:v>
                </c:pt>
                <c:pt idx="65">
                  <c:v>-22</c:v>
                </c:pt>
                <c:pt idx="66">
                  <c:v>-20</c:v>
                </c:pt>
                <c:pt idx="67">
                  <c:v>-19</c:v>
                </c:pt>
                <c:pt idx="68">
                  <c:v>-15</c:v>
                </c:pt>
                <c:pt idx="69">
                  <c:v>-15</c:v>
                </c:pt>
                <c:pt idx="70">
                  <c:v>-17</c:v>
                </c:pt>
                <c:pt idx="71">
                  <c:v>-18</c:v>
                </c:pt>
                <c:pt idx="72">
                  <c:v>-17</c:v>
                </c:pt>
                <c:pt idx="73">
                  <c:v>-17</c:v>
                </c:pt>
                <c:pt idx="74">
                  <c:v>-20</c:v>
                </c:pt>
                <c:pt idx="75">
                  <c:v>-21</c:v>
                </c:pt>
                <c:pt idx="76">
                  <c:v>-22</c:v>
                </c:pt>
                <c:pt idx="77">
                  <c:v>-19</c:v>
                </c:pt>
                <c:pt idx="78">
                  <c:v>-15</c:v>
                </c:pt>
                <c:pt idx="79">
                  <c:v>-19</c:v>
                </c:pt>
                <c:pt idx="80">
                  <c:v>-14</c:v>
                </c:pt>
                <c:pt idx="81">
                  <c:v>-10</c:v>
                </c:pt>
                <c:pt idx="82">
                  <c:v>-16</c:v>
                </c:pt>
                <c:pt idx="83">
                  <c:v>-13</c:v>
                </c:pt>
                <c:pt idx="84">
                  <c:v>-8</c:v>
                </c:pt>
                <c:pt idx="85">
                  <c:v>-15</c:v>
                </c:pt>
                <c:pt idx="86">
                  <c:v>-15</c:v>
                </c:pt>
                <c:pt idx="87">
                  <c:v>-13</c:v>
                </c:pt>
                <c:pt idx="88">
                  <c:v>-14</c:v>
                </c:pt>
                <c:pt idx="89">
                  <c:v>-8</c:v>
                </c:pt>
                <c:pt idx="90">
                  <c:v>-13</c:v>
                </c:pt>
                <c:pt idx="91">
                  <c:v>-14</c:v>
                </c:pt>
                <c:pt idx="92">
                  <c:v>-12</c:v>
                </c:pt>
                <c:pt idx="93">
                  <c:v>-8</c:v>
                </c:pt>
                <c:pt idx="94">
                  <c:v>-7</c:v>
                </c:pt>
                <c:pt idx="95">
                  <c:v>-13</c:v>
                </c:pt>
                <c:pt idx="96">
                  <c:v>-15</c:v>
                </c:pt>
                <c:pt idx="97">
                  <c:v>-15</c:v>
                </c:pt>
                <c:pt idx="98">
                  <c:v>-18</c:v>
                </c:pt>
                <c:pt idx="99">
                  <c:v>-19</c:v>
                </c:pt>
                <c:pt idx="100">
                  <c:v>-13</c:v>
                </c:pt>
                <c:pt idx="101">
                  <c:v>-16</c:v>
                </c:pt>
                <c:pt idx="102">
                  <c:v>-17</c:v>
                </c:pt>
                <c:pt idx="103">
                  <c:v>-18</c:v>
                </c:pt>
                <c:pt idx="104">
                  <c:v>-8</c:v>
                </c:pt>
                <c:pt idx="105">
                  <c:v>-9</c:v>
                </c:pt>
                <c:pt idx="106">
                  <c:v>-8</c:v>
                </c:pt>
                <c:pt idx="107">
                  <c:v>-18</c:v>
                </c:pt>
                <c:pt idx="108">
                  <c:v>-16</c:v>
                </c:pt>
                <c:pt idx="109">
                  <c:v>-14</c:v>
                </c:pt>
                <c:pt idx="110">
                  <c:v>-12</c:v>
                </c:pt>
                <c:pt idx="111">
                  <c:v>-9</c:v>
                </c:pt>
                <c:pt idx="112">
                  <c:v>-8</c:v>
                </c:pt>
                <c:pt idx="113">
                  <c:v>-16</c:v>
                </c:pt>
                <c:pt idx="114">
                  <c:v>-8</c:v>
                </c:pt>
                <c:pt idx="115">
                  <c:v>-11</c:v>
                </c:pt>
                <c:pt idx="116">
                  <c:v>-11</c:v>
                </c:pt>
                <c:pt idx="117">
                  <c:v>-11</c:v>
                </c:pt>
                <c:pt idx="118">
                  <c:v>-15.068584354409403</c:v>
                </c:pt>
                <c:pt idx="119">
                  <c:v>-14.739218292132504</c:v>
                </c:pt>
                <c:pt idx="120">
                  <c:v>-14.219978066923826</c:v>
                </c:pt>
                <c:pt idx="121">
                  <c:v>-12.452489252166899</c:v>
                </c:pt>
                <c:pt idx="122">
                  <c:v>-11.836171617707997</c:v>
                </c:pt>
                <c:pt idx="123">
                  <c:v>-14.694167092491874</c:v>
                </c:pt>
                <c:pt idx="124">
                  <c:v>-17.672982342703662</c:v>
                </c:pt>
                <c:pt idx="125">
                  <c:v>-17.877820583403608</c:v>
                </c:pt>
                <c:pt idx="126">
                  <c:v>-11.597288417751569</c:v>
                </c:pt>
                <c:pt idx="127">
                  <c:v>-14.286288655655223</c:v>
                </c:pt>
                <c:pt idx="128">
                  <c:v>-7.6242654448465874</c:v>
                </c:pt>
                <c:pt idx="129">
                  <c:v>-11.050728121164902</c:v>
                </c:pt>
                <c:pt idx="130">
                  <c:v>-7.1175538712215403</c:v>
                </c:pt>
                <c:pt idx="131">
                  <c:v>-8.0837999487005892</c:v>
                </c:pt>
                <c:pt idx="132">
                  <c:v>-5.4885917814603884</c:v>
                </c:pt>
                <c:pt idx="133">
                  <c:v>-7.0008271842721639</c:v>
                </c:pt>
                <c:pt idx="134">
                  <c:v>-7.8404842417585767</c:v>
                </c:pt>
                <c:pt idx="135">
                  <c:v>-12.016117717750621</c:v>
                </c:pt>
                <c:pt idx="136">
                  <c:v>-11.15672098098392</c:v>
                </c:pt>
                <c:pt idx="137">
                  <c:v>-11.866857428160815</c:v>
                </c:pt>
                <c:pt idx="138">
                  <c:v>-12.638717771623183</c:v>
                </c:pt>
                <c:pt idx="139">
                  <c:v>-15.155531566469399</c:v>
                </c:pt>
                <c:pt idx="140">
                  <c:v>-8.8001773667582732</c:v>
                </c:pt>
                <c:pt idx="141">
                  <c:v>-19.679362986941573</c:v>
                </c:pt>
                <c:pt idx="142">
                  <c:v>-20.338296213152756</c:v>
                </c:pt>
                <c:pt idx="143">
                  <c:v>-20.140556242553213</c:v>
                </c:pt>
                <c:pt idx="144">
                  <c:v>-12.783663315888766</c:v>
                </c:pt>
                <c:pt idx="145">
                  <c:v>-8.4552731085442048</c:v>
                </c:pt>
                <c:pt idx="146">
                  <c:v>-15.526969967486291</c:v>
                </c:pt>
                <c:pt idx="147">
                  <c:v>-8.490264187271233</c:v>
                </c:pt>
                <c:pt idx="148">
                  <c:v>-9.3807811124951073</c:v>
                </c:pt>
                <c:pt idx="149">
                  <c:v>-11.9</c:v>
                </c:pt>
                <c:pt idx="150">
                  <c:v>-13.16</c:v>
                </c:pt>
                <c:pt idx="151">
                  <c:v>-11.221712506414347</c:v>
                </c:pt>
                <c:pt idx="152">
                  <c:v>-12.293024098596216</c:v>
                </c:pt>
                <c:pt idx="153">
                  <c:v>-11.045377903838153</c:v>
                </c:pt>
                <c:pt idx="154">
                  <c:v>-8.7364109084921608</c:v>
                </c:pt>
                <c:pt idx="155">
                  <c:v>-6.7259885450526191</c:v>
                </c:pt>
                <c:pt idx="156">
                  <c:v>-8.6696473022506098</c:v>
                </c:pt>
                <c:pt idx="157">
                  <c:v>-6.6529873795110372</c:v>
                </c:pt>
                <c:pt idx="158">
                  <c:v>-11.662645594483347</c:v>
                </c:pt>
                <c:pt idx="159">
                  <c:v>-11.271826306175182</c:v>
                </c:pt>
                <c:pt idx="160">
                  <c:v>-8.4318416393042064</c:v>
                </c:pt>
                <c:pt idx="161">
                  <c:v>-8.8668047603547802</c:v>
                </c:pt>
                <c:pt idx="162">
                  <c:v>-11.078324056567656</c:v>
                </c:pt>
                <c:pt idx="163">
                  <c:v>-13.917331128799797</c:v>
                </c:pt>
                <c:pt idx="164">
                  <c:v>-4.9039086514340431</c:v>
                </c:pt>
                <c:pt idx="165">
                  <c:v>-2.5501634034300933</c:v>
                </c:pt>
                <c:pt idx="166">
                  <c:v>-4.0618588289487843</c:v>
                </c:pt>
                <c:pt idx="167">
                  <c:v>-11.010867518463883</c:v>
                </c:pt>
                <c:pt idx="168">
                  <c:v>-9.1772752307141943</c:v>
                </c:pt>
                <c:pt idx="169">
                  <c:v>-3.3067477271094923</c:v>
                </c:pt>
                <c:pt idx="170">
                  <c:v>0.90463480570636434</c:v>
                </c:pt>
                <c:pt idx="171">
                  <c:v>-3.3173075965125056</c:v>
                </c:pt>
                <c:pt idx="172">
                  <c:v>-7.8401074917393121</c:v>
                </c:pt>
                <c:pt idx="173">
                  <c:v>-6.5321625480567738</c:v>
                </c:pt>
                <c:pt idx="174">
                  <c:v>-6.5381025154046419</c:v>
                </c:pt>
                <c:pt idx="175">
                  <c:v>-6.1976562796171653</c:v>
                </c:pt>
                <c:pt idx="176">
                  <c:v>-8.6736906838229721</c:v>
                </c:pt>
                <c:pt idx="177">
                  <c:v>1.9237459012018112</c:v>
                </c:pt>
                <c:pt idx="178">
                  <c:v>-8.6690801450854451</c:v>
                </c:pt>
                <c:pt idx="179">
                  <c:v>-1.6196278724408466</c:v>
                </c:pt>
                <c:pt idx="180">
                  <c:v>-8.9990871696146559</c:v>
                </c:pt>
                <c:pt idx="181">
                  <c:v>-7.1212870003050348</c:v>
                </c:pt>
                <c:pt idx="182">
                  <c:v>-2.4912172768246297</c:v>
                </c:pt>
                <c:pt idx="183">
                  <c:v>-4.6011114259166712</c:v>
                </c:pt>
                <c:pt idx="184">
                  <c:v>-7.8084055529807035</c:v>
                </c:pt>
                <c:pt idx="185">
                  <c:v>-6.0858523231970461</c:v>
                </c:pt>
                <c:pt idx="186">
                  <c:v>-8.6178858163481422</c:v>
                </c:pt>
                <c:pt idx="187">
                  <c:v>-5.4696717545128744</c:v>
                </c:pt>
                <c:pt idx="188">
                  <c:v>-4.3956560568291554</c:v>
                </c:pt>
                <c:pt idx="189">
                  <c:v>-0.30832940122022179</c:v>
                </c:pt>
                <c:pt idx="190">
                  <c:v>-10.44</c:v>
                </c:pt>
                <c:pt idx="191">
                  <c:v>-18.84</c:v>
                </c:pt>
                <c:pt idx="192">
                  <c:v>-14.94</c:v>
                </c:pt>
                <c:pt idx="193">
                  <c:v>-24.71</c:v>
                </c:pt>
                <c:pt idx="194">
                  <c:v>-15.38</c:v>
                </c:pt>
                <c:pt idx="195">
                  <c:v>-17.72452421980066</c:v>
                </c:pt>
                <c:pt idx="196">
                  <c:v>-13.39</c:v>
                </c:pt>
                <c:pt idx="197">
                  <c:v>-14.67</c:v>
                </c:pt>
                <c:pt idx="198">
                  <c:v>-19.98</c:v>
                </c:pt>
                <c:pt idx="199">
                  <c:v>-13.95</c:v>
                </c:pt>
                <c:pt idx="200">
                  <c:v>-19.7</c:v>
                </c:pt>
                <c:pt idx="201">
                  <c:v>-20.58</c:v>
                </c:pt>
                <c:pt idx="202">
                  <c:v>-17.600000000000001</c:v>
                </c:pt>
                <c:pt idx="203">
                  <c:v>-20.07</c:v>
                </c:pt>
                <c:pt idx="204">
                  <c:v>-10.88</c:v>
                </c:pt>
                <c:pt idx="205">
                  <c:v>-17.5</c:v>
                </c:pt>
                <c:pt idx="206">
                  <c:v>-21.8</c:v>
                </c:pt>
                <c:pt idx="207">
                  <c:v>-21</c:v>
                </c:pt>
                <c:pt idx="208">
                  <c:v>-15.99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EA9-41BA-A94E-7399C41A2459}"/>
            </c:ext>
          </c:extLst>
        </c:ser>
        <c:ser>
          <c:idx val="0"/>
          <c:order val="1"/>
          <c:tx>
            <c:strRef>
              <c:f>tabel_consumer!$AE$2</c:f>
              <c:strCache>
                <c:ptCount val="1"/>
                <c:pt idx="0">
                  <c:v>Moyenne
2003 - 2019</c:v>
                </c:pt>
              </c:strCache>
            </c:strRef>
          </c:tx>
          <c:spPr>
            <a:ln w="12700">
              <a:solidFill>
                <a:schemeClr val="accent5"/>
              </a:solidFill>
              <a:prstDash val="sysDash"/>
              <a:round/>
            </a:ln>
          </c:spPr>
          <c:marker>
            <c:symbol val="none"/>
          </c:marker>
          <c:dLbls>
            <c:dLbl>
              <c:idx val="19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 sz="900" i="1">
                      <a:solidFill>
                        <a:schemeClr val="accent5"/>
                      </a:solidFill>
                    </a:defRPr>
                  </a:pPr>
                  <a:endParaRPr lang="en-US"/>
                </a:p>
              </c:txPr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EA9-41BA-A94E-7399C41A245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tabel_consumer!$A$7:$A$234</c:f>
              <c:strCache>
                <c:ptCount val="215"/>
                <c:pt idx="0">
                  <c:v>2003 01</c:v>
                </c:pt>
                <c:pt idx="1">
                  <c:v>2003 02</c:v>
                </c:pt>
                <c:pt idx="2">
                  <c:v>2003 03</c:v>
                </c:pt>
                <c:pt idx="3">
                  <c:v>2003 04</c:v>
                </c:pt>
                <c:pt idx="4">
                  <c:v>2003 05</c:v>
                </c:pt>
                <c:pt idx="5">
                  <c:v>2003 06</c:v>
                </c:pt>
                <c:pt idx="6">
                  <c:v>2003 07</c:v>
                </c:pt>
                <c:pt idx="7">
                  <c:v>2003 08</c:v>
                </c:pt>
                <c:pt idx="8">
                  <c:v>2003 09</c:v>
                </c:pt>
                <c:pt idx="9">
                  <c:v>2003 10</c:v>
                </c:pt>
                <c:pt idx="10">
                  <c:v>2003 11</c:v>
                </c:pt>
                <c:pt idx="11">
                  <c:v>2003 12</c:v>
                </c:pt>
                <c:pt idx="12">
                  <c:v>2004 01</c:v>
                </c:pt>
                <c:pt idx="13">
                  <c:v>2004 02</c:v>
                </c:pt>
                <c:pt idx="14">
                  <c:v>2004 03</c:v>
                </c:pt>
                <c:pt idx="15">
                  <c:v>2004 04</c:v>
                </c:pt>
                <c:pt idx="16">
                  <c:v>2004 05</c:v>
                </c:pt>
                <c:pt idx="17">
                  <c:v>2004 06</c:v>
                </c:pt>
                <c:pt idx="18">
                  <c:v>2004 07</c:v>
                </c:pt>
                <c:pt idx="19">
                  <c:v>2004 08</c:v>
                </c:pt>
                <c:pt idx="20">
                  <c:v>2004 09</c:v>
                </c:pt>
                <c:pt idx="21">
                  <c:v>2004 10</c:v>
                </c:pt>
                <c:pt idx="22">
                  <c:v>2004 11</c:v>
                </c:pt>
                <c:pt idx="23">
                  <c:v>2004 12</c:v>
                </c:pt>
                <c:pt idx="24">
                  <c:v>2005 01</c:v>
                </c:pt>
                <c:pt idx="25">
                  <c:v>2005 02</c:v>
                </c:pt>
                <c:pt idx="26">
                  <c:v>2005 03</c:v>
                </c:pt>
                <c:pt idx="27">
                  <c:v>2005 04</c:v>
                </c:pt>
                <c:pt idx="28">
                  <c:v>2005 05</c:v>
                </c:pt>
                <c:pt idx="29">
                  <c:v>2005 06</c:v>
                </c:pt>
                <c:pt idx="30">
                  <c:v>2005 07</c:v>
                </c:pt>
                <c:pt idx="31">
                  <c:v>2005 08</c:v>
                </c:pt>
                <c:pt idx="32">
                  <c:v>2005 09</c:v>
                </c:pt>
                <c:pt idx="33">
                  <c:v>2005 10</c:v>
                </c:pt>
                <c:pt idx="34">
                  <c:v>2005 11</c:v>
                </c:pt>
                <c:pt idx="35">
                  <c:v>2005 12</c:v>
                </c:pt>
                <c:pt idx="36">
                  <c:v>2006 01</c:v>
                </c:pt>
                <c:pt idx="37">
                  <c:v>2006 02</c:v>
                </c:pt>
                <c:pt idx="38">
                  <c:v>2006 03</c:v>
                </c:pt>
                <c:pt idx="39">
                  <c:v>2006 04</c:v>
                </c:pt>
                <c:pt idx="40">
                  <c:v>2006 05</c:v>
                </c:pt>
                <c:pt idx="41">
                  <c:v>2006 06</c:v>
                </c:pt>
                <c:pt idx="42">
                  <c:v>2006 07</c:v>
                </c:pt>
                <c:pt idx="43">
                  <c:v>2006 08</c:v>
                </c:pt>
                <c:pt idx="44">
                  <c:v>2006 09</c:v>
                </c:pt>
                <c:pt idx="45">
                  <c:v>2006 10</c:v>
                </c:pt>
                <c:pt idx="46">
                  <c:v>2006 11</c:v>
                </c:pt>
                <c:pt idx="47">
                  <c:v>2006 12</c:v>
                </c:pt>
                <c:pt idx="48">
                  <c:v>2007 01</c:v>
                </c:pt>
                <c:pt idx="49">
                  <c:v>2007 02</c:v>
                </c:pt>
                <c:pt idx="50">
                  <c:v>2007 03</c:v>
                </c:pt>
                <c:pt idx="51">
                  <c:v>2007 04</c:v>
                </c:pt>
                <c:pt idx="52">
                  <c:v>2007 05</c:v>
                </c:pt>
                <c:pt idx="53">
                  <c:v>2007 06</c:v>
                </c:pt>
                <c:pt idx="54">
                  <c:v>2007 07</c:v>
                </c:pt>
                <c:pt idx="55">
                  <c:v>2007 08</c:v>
                </c:pt>
                <c:pt idx="56">
                  <c:v>2007 09</c:v>
                </c:pt>
                <c:pt idx="57">
                  <c:v>2007 10</c:v>
                </c:pt>
                <c:pt idx="58">
                  <c:v>2007 11</c:v>
                </c:pt>
                <c:pt idx="59">
                  <c:v>2007 12</c:v>
                </c:pt>
                <c:pt idx="60">
                  <c:v>2008 01</c:v>
                </c:pt>
                <c:pt idx="61">
                  <c:v>2008 02</c:v>
                </c:pt>
                <c:pt idx="62">
                  <c:v>2008 03</c:v>
                </c:pt>
                <c:pt idx="63">
                  <c:v>2008 04</c:v>
                </c:pt>
                <c:pt idx="64">
                  <c:v>2008 05</c:v>
                </c:pt>
                <c:pt idx="65">
                  <c:v>2008 06</c:v>
                </c:pt>
                <c:pt idx="66">
                  <c:v>2008 07</c:v>
                </c:pt>
                <c:pt idx="67">
                  <c:v>2008 08</c:v>
                </c:pt>
                <c:pt idx="68">
                  <c:v>2008 09</c:v>
                </c:pt>
                <c:pt idx="69">
                  <c:v>2008 10</c:v>
                </c:pt>
                <c:pt idx="70">
                  <c:v>2008 11</c:v>
                </c:pt>
                <c:pt idx="71">
                  <c:v>2008 12</c:v>
                </c:pt>
                <c:pt idx="72">
                  <c:v>2009 01</c:v>
                </c:pt>
                <c:pt idx="73">
                  <c:v>2009 02</c:v>
                </c:pt>
                <c:pt idx="74">
                  <c:v>2009 03</c:v>
                </c:pt>
                <c:pt idx="75">
                  <c:v>2009 04</c:v>
                </c:pt>
                <c:pt idx="76">
                  <c:v>2009 05</c:v>
                </c:pt>
                <c:pt idx="77">
                  <c:v>2009 06</c:v>
                </c:pt>
                <c:pt idx="78">
                  <c:v>2009 07</c:v>
                </c:pt>
                <c:pt idx="79">
                  <c:v>2009 08</c:v>
                </c:pt>
                <c:pt idx="80">
                  <c:v>2009 09</c:v>
                </c:pt>
                <c:pt idx="81">
                  <c:v>2009 10</c:v>
                </c:pt>
                <c:pt idx="82">
                  <c:v>2009 11</c:v>
                </c:pt>
                <c:pt idx="83">
                  <c:v>2009 12</c:v>
                </c:pt>
                <c:pt idx="84">
                  <c:v>2010 01</c:v>
                </c:pt>
                <c:pt idx="85">
                  <c:v>2010 02</c:v>
                </c:pt>
                <c:pt idx="86">
                  <c:v>2010 03</c:v>
                </c:pt>
                <c:pt idx="87">
                  <c:v>2010 04</c:v>
                </c:pt>
                <c:pt idx="88">
                  <c:v>2010 05</c:v>
                </c:pt>
                <c:pt idx="89">
                  <c:v>2010 06</c:v>
                </c:pt>
                <c:pt idx="90">
                  <c:v>2010 07</c:v>
                </c:pt>
                <c:pt idx="91">
                  <c:v>2010 08</c:v>
                </c:pt>
                <c:pt idx="92">
                  <c:v>2010 09</c:v>
                </c:pt>
                <c:pt idx="93">
                  <c:v>2010 10</c:v>
                </c:pt>
                <c:pt idx="94">
                  <c:v>2010 11</c:v>
                </c:pt>
                <c:pt idx="95">
                  <c:v>2010 12</c:v>
                </c:pt>
                <c:pt idx="96">
                  <c:v>2011 01</c:v>
                </c:pt>
                <c:pt idx="97">
                  <c:v>2011 02</c:v>
                </c:pt>
                <c:pt idx="98">
                  <c:v>2011 03</c:v>
                </c:pt>
                <c:pt idx="99">
                  <c:v>2011 04</c:v>
                </c:pt>
                <c:pt idx="100">
                  <c:v>2011 05</c:v>
                </c:pt>
                <c:pt idx="101">
                  <c:v>2011 06</c:v>
                </c:pt>
                <c:pt idx="102">
                  <c:v>2011 07</c:v>
                </c:pt>
                <c:pt idx="103">
                  <c:v>2011 08</c:v>
                </c:pt>
                <c:pt idx="104">
                  <c:v>2011 09</c:v>
                </c:pt>
                <c:pt idx="105">
                  <c:v>2011 10</c:v>
                </c:pt>
                <c:pt idx="106">
                  <c:v>2011 11</c:v>
                </c:pt>
                <c:pt idx="107">
                  <c:v>2011 12</c:v>
                </c:pt>
                <c:pt idx="108">
                  <c:v>2012 01</c:v>
                </c:pt>
                <c:pt idx="109">
                  <c:v>2012 02</c:v>
                </c:pt>
                <c:pt idx="110">
                  <c:v>2012 03</c:v>
                </c:pt>
                <c:pt idx="111">
                  <c:v>2012 04</c:v>
                </c:pt>
                <c:pt idx="112">
                  <c:v>2012 05</c:v>
                </c:pt>
                <c:pt idx="113">
                  <c:v>2012 06</c:v>
                </c:pt>
                <c:pt idx="114">
                  <c:v>2012 07</c:v>
                </c:pt>
                <c:pt idx="115">
                  <c:v>2012 08</c:v>
                </c:pt>
                <c:pt idx="116">
                  <c:v>2012 09</c:v>
                </c:pt>
                <c:pt idx="117">
                  <c:v>2012 10</c:v>
                </c:pt>
                <c:pt idx="118">
                  <c:v>2012 11</c:v>
                </c:pt>
                <c:pt idx="119">
                  <c:v>2012 12</c:v>
                </c:pt>
                <c:pt idx="120">
                  <c:v>2013 01</c:v>
                </c:pt>
                <c:pt idx="121">
                  <c:v>2013 02</c:v>
                </c:pt>
                <c:pt idx="122">
                  <c:v>2013 03</c:v>
                </c:pt>
                <c:pt idx="123">
                  <c:v>2013 04</c:v>
                </c:pt>
                <c:pt idx="124">
                  <c:v>2013 05</c:v>
                </c:pt>
                <c:pt idx="125">
                  <c:v>2013 06</c:v>
                </c:pt>
                <c:pt idx="126">
                  <c:v>2013 07</c:v>
                </c:pt>
                <c:pt idx="127">
                  <c:v>2013 08</c:v>
                </c:pt>
                <c:pt idx="128">
                  <c:v>2013 09</c:v>
                </c:pt>
                <c:pt idx="129">
                  <c:v>2013 10</c:v>
                </c:pt>
                <c:pt idx="130">
                  <c:v>2013 11</c:v>
                </c:pt>
                <c:pt idx="131">
                  <c:v>2013 12</c:v>
                </c:pt>
                <c:pt idx="132">
                  <c:v>2014 01</c:v>
                </c:pt>
                <c:pt idx="133">
                  <c:v>2014 02</c:v>
                </c:pt>
                <c:pt idx="134">
                  <c:v>2014 03</c:v>
                </c:pt>
                <c:pt idx="135">
                  <c:v>2014 04</c:v>
                </c:pt>
                <c:pt idx="136">
                  <c:v>2014 05</c:v>
                </c:pt>
                <c:pt idx="137">
                  <c:v>2014 06</c:v>
                </c:pt>
                <c:pt idx="138">
                  <c:v>2014 07</c:v>
                </c:pt>
                <c:pt idx="139">
                  <c:v>2014 08</c:v>
                </c:pt>
                <c:pt idx="140">
                  <c:v>2014 09</c:v>
                </c:pt>
                <c:pt idx="141">
                  <c:v>2014 10</c:v>
                </c:pt>
                <c:pt idx="142">
                  <c:v>2014 11</c:v>
                </c:pt>
                <c:pt idx="143">
                  <c:v>2014 12</c:v>
                </c:pt>
                <c:pt idx="144">
                  <c:v>2015 01</c:v>
                </c:pt>
                <c:pt idx="145">
                  <c:v>2015 02</c:v>
                </c:pt>
                <c:pt idx="146">
                  <c:v>2015 03</c:v>
                </c:pt>
                <c:pt idx="147">
                  <c:v>2015 04</c:v>
                </c:pt>
                <c:pt idx="148">
                  <c:v>2015 05</c:v>
                </c:pt>
                <c:pt idx="149">
                  <c:v>2015 06</c:v>
                </c:pt>
                <c:pt idx="150">
                  <c:v>2015 07</c:v>
                </c:pt>
                <c:pt idx="151">
                  <c:v>2015 08</c:v>
                </c:pt>
                <c:pt idx="152">
                  <c:v>2015 09</c:v>
                </c:pt>
                <c:pt idx="153">
                  <c:v>2015 10</c:v>
                </c:pt>
                <c:pt idx="154">
                  <c:v>2015 11</c:v>
                </c:pt>
                <c:pt idx="155">
                  <c:v>2015 12</c:v>
                </c:pt>
                <c:pt idx="156">
                  <c:v>2016 01</c:v>
                </c:pt>
                <c:pt idx="157">
                  <c:v>2016 02</c:v>
                </c:pt>
                <c:pt idx="158">
                  <c:v>2016 03</c:v>
                </c:pt>
                <c:pt idx="159">
                  <c:v>2016 04</c:v>
                </c:pt>
                <c:pt idx="160">
                  <c:v>2016 05</c:v>
                </c:pt>
                <c:pt idx="161">
                  <c:v>2016 06</c:v>
                </c:pt>
                <c:pt idx="162">
                  <c:v>2016 07</c:v>
                </c:pt>
                <c:pt idx="163">
                  <c:v>2016 08</c:v>
                </c:pt>
                <c:pt idx="164">
                  <c:v>2016 09</c:v>
                </c:pt>
                <c:pt idx="165">
                  <c:v>2016 10</c:v>
                </c:pt>
                <c:pt idx="166">
                  <c:v>2016 11</c:v>
                </c:pt>
                <c:pt idx="167">
                  <c:v>2016 12</c:v>
                </c:pt>
                <c:pt idx="168">
                  <c:v>2017 01</c:v>
                </c:pt>
                <c:pt idx="169">
                  <c:v>2017 02</c:v>
                </c:pt>
                <c:pt idx="170">
                  <c:v>2017 03</c:v>
                </c:pt>
                <c:pt idx="171">
                  <c:v>2017 04</c:v>
                </c:pt>
                <c:pt idx="172">
                  <c:v>2017 05</c:v>
                </c:pt>
                <c:pt idx="173">
                  <c:v>2017 06</c:v>
                </c:pt>
                <c:pt idx="174">
                  <c:v>2017 07</c:v>
                </c:pt>
                <c:pt idx="175">
                  <c:v>2017 08</c:v>
                </c:pt>
                <c:pt idx="176">
                  <c:v>2017 09</c:v>
                </c:pt>
                <c:pt idx="177">
                  <c:v>2017 10</c:v>
                </c:pt>
                <c:pt idx="178">
                  <c:v>2017 11</c:v>
                </c:pt>
                <c:pt idx="179">
                  <c:v>2017 12</c:v>
                </c:pt>
                <c:pt idx="180">
                  <c:v>2018 01</c:v>
                </c:pt>
                <c:pt idx="181">
                  <c:v>2018 02</c:v>
                </c:pt>
                <c:pt idx="182">
                  <c:v>2018 03</c:v>
                </c:pt>
                <c:pt idx="183">
                  <c:v>2018 04</c:v>
                </c:pt>
                <c:pt idx="184">
                  <c:v>2018 05</c:v>
                </c:pt>
                <c:pt idx="185">
                  <c:v>2018 06</c:v>
                </c:pt>
                <c:pt idx="186">
                  <c:v>2018 07</c:v>
                </c:pt>
                <c:pt idx="187">
                  <c:v>2018 08</c:v>
                </c:pt>
                <c:pt idx="188">
                  <c:v>2018 09</c:v>
                </c:pt>
                <c:pt idx="189">
                  <c:v>2018 10</c:v>
                </c:pt>
                <c:pt idx="190">
                  <c:v>2018 11</c:v>
                </c:pt>
                <c:pt idx="191">
                  <c:v>2018 12</c:v>
                </c:pt>
                <c:pt idx="192">
                  <c:v>2019 01</c:v>
                </c:pt>
                <c:pt idx="193">
                  <c:v>2019 02</c:v>
                </c:pt>
                <c:pt idx="194">
                  <c:v>2019 03</c:v>
                </c:pt>
                <c:pt idx="195">
                  <c:v>2019 04</c:v>
                </c:pt>
                <c:pt idx="196">
                  <c:v>2019 05</c:v>
                </c:pt>
                <c:pt idx="197">
                  <c:v>2019 06</c:v>
                </c:pt>
                <c:pt idx="198">
                  <c:v>2019 07</c:v>
                </c:pt>
                <c:pt idx="199">
                  <c:v>2019 08</c:v>
                </c:pt>
                <c:pt idx="200">
                  <c:v>2019 09</c:v>
                </c:pt>
                <c:pt idx="201">
                  <c:v>2019 10</c:v>
                </c:pt>
                <c:pt idx="202">
                  <c:v>2019 11</c:v>
                </c:pt>
                <c:pt idx="203">
                  <c:v>2019 12</c:v>
                </c:pt>
                <c:pt idx="204">
                  <c:v>2020 01</c:v>
                </c:pt>
                <c:pt idx="205">
                  <c:v>2020 02</c:v>
                </c:pt>
                <c:pt idx="206">
                  <c:v>2020 03</c:v>
                </c:pt>
                <c:pt idx="207">
                  <c:v>2020 04</c:v>
                </c:pt>
                <c:pt idx="208">
                  <c:v>2020 05</c:v>
                </c:pt>
                <c:pt idx="211">
                  <c:v>(1) Remarque importante: en ce qui concerne la question relative aux prévisions du chômage, une augmentation indique une évolution moins favorable tandis qu'une diminution indique une évolution plus favorable.</c:v>
                </c:pt>
                <c:pt idx="213">
                  <c:v>Source : BNB-IWEPS</c:v>
                </c:pt>
                <c:pt idx="214">
                  <c:v>Méthodologie (BNB)</c:v>
                </c:pt>
              </c:strCache>
            </c:strRef>
          </c:cat>
          <c:val>
            <c:numRef>
              <c:f>tabel_consumer!$AE$7:$AE$234</c:f>
              <c:numCache>
                <c:formatCode>0</c:formatCode>
                <c:ptCount val="228"/>
                <c:pt idx="0">
                  <c:v>-10.059596348765259</c:v>
                </c:pt>
                <c:pt idx="1">
                  <c:v>-10.059596348765259</c:v>
                </c:pt>
                <c:pt idx="2">
                  <c:v>-10.059596348765259</c:v>
                </c:pt>
                <c:pt idx="3">
                  <c:v>-10.059596348765259</c:v>
                </c:pt>
                <c:pt idx="4">
                  <c:v>-10.059596348765259</c:v>
                </c:pt>
                <c:pt idx="5">
                  <c:v>-10.059596348765259</c:v>
                </c:pt>
                <c:pt idx="6">
                  <c:v>-10.059596348765259</c:v>
                </c:pt>
                <c:pt idx="7">
                  <c:v>-10.059596348765259</c:v>
                </c:pt>
                <c:pt idx="8">
                  <c:v>-10.059596348765259</c:v>
                </c:pt>
                <c:pt idx="9">
                  <c:v>-10.059596348765259</c:v>
                </c:pt>
                <c:pt idx="10">
                  <c:v>-10.059596348765259</c:v>
                </c:pt>
                <c:pt idx="11">
                  <c:v>-10.059596348765259</c:v>
                </c:pt>
                <c:pt idx="12">
                  <c:v>-10.059596348765259</c:v>
                </c:pt>
                <c:pt idx="13">
                  <c:v>-10.059596348765259</c:v>
                </c:pt>
                <c:pt idx="14">
                  <c:v>-10.059596348765259</c:v>
                </c:pt>
                <c:pt idx="15">
                  <c:v>-10.059596348765259</c:v>
                </c:pt>
                <c:pt idx="16">
                  <c:v>-10.059596348765259</c:v>
                </c:pt>
                <c:pt idx="17">
                  <c:v>-10.059596348765259</c:v>
                </c:pt>
                <c:pt idx="18">
                  <c:v>-10.059596348765259</c:v>
                </c:pt>
                <c:pt idx="19">
                  <c:v>-10.059596348765259</c:v>
                </c:pt>
                <c:pt idx="20">
                  <c:v>-10.059596348765259</c:v>
                </c:pt>
                <c:pt idx="21">
                  <c:v>-10.059596348765259</c:v>
                </c:pt>
                <c:pt idx="22">
                  <c:v>-10.059596348765259</c:v>
                </c:pt>
                <c:pt idx="23">
                  <c:v>-10.059596348765259</c:v>
                </c:pt>
                <c:pt idx="24">
                  <c:v>-10.059596348765259</c:v>
                </c:pt>
                <c:pt idx="25">
                  <c:v>-10.059596348765259</c:v>
                </c:pt>
                <c:pt idx="26">
                  <c:v>-10.059596348765259</c:v>
                </c:pt>
                <c:pt idx="27">
                  <c:v>-10.059596348765259</c:v>
                </c:pt>
                <c:pt idx="28">
                  <c:v>-10.059596348765259</c:v>
                </c:pt>
                <c:pt idx="29">
                  <c:v>-10.059596348765259</c:v>
                </c:pt>
                <c:pt idx="30">
                  <c:v>-10.059596348765259</c:v>
                </c:pt>
                <c:pt idx="31">
                  <c:v>-10.059596348765259</c:v>
                </c:pt>
                <c:pt idx="32">
                  <c:v>-10.059596348765259</c:v>
                </c:pt>
                <c:pt idx="33">
                  <c:v>-10.059596348765259</c:v>
                </c:pt>
                <c:pt idx="34">
                  <c:v>-10.059596348765259</c:v>
                </c:pt>
                <c:pt idx="35">
                  <c:v>-10.059596348765259</c:v>
                </c:pt>
                <c:pt idx="36">
                  <c:v>-10.059596348765259</c:v>
                </c:pt>
                <c:pt idx="37">
                  <c:v>-10.059596348765259</c:v>
                </c:pt>
                <c:pt idx="38">
                  <c:v>-10.059596348765259</c:v>
                </c:pt>
                <c:pt idx="39">
                  <c:v>-10.059596348765259</c:v>
                </c:pt>
                <c:pt idx="40">
                  <c:v>-10.059596348765259</c:v>
                </c:pt>
                <c:pt idx="41">
                  <c:v>-10.059596348765259</c:v>
                </c:pt>
                <c:pt idx="42">
                  <c:v>-10.059596348765259</c:v>
                </c:pt>
                <c:pt idx="43">
                  <c:v>-10.059596348765259</c:v>
                </c:pt>
                <c:pt idx="44">
                  <c:v>-10.059596348765259</c:v>
                </c:pt>
                <c:pt idx="45">
                  <c:v>-10.059596348765259</c:v>
                </c:pt>
                <c:pt idx="46">
                  <c:v>-10.059596348765259</c:v>
                </c:pt>
                <c:pt idx="47">
                  <c:v>-10.059596348765259</c:v>
                </c:pt>
                <c:pt idx="48">
                  <c:v>-10.059596348765259</c:v>
                </c:pt>
                <c:pt idx="49">
                  <c:v>-10.059596348765259</c:v>
                </c:pt>
                <c:pt idx="50">
                  <c:v>-10.059596348765259</c:v>
                </c:pt>
                <c:pt idx="51">
                  <c:v>-10.059596348765259</c:v>
                </c:pt>
                <c:pt idx="52">
                  <c:v>-10.059596348765259</c:v>
                </c:pt>
                <c:pt idx="53">
                  <c:v>-10.059596348765259</c:v>
                </c:pt>
                <c:pt idx="54">
                  <c:v>-10.059596348765259</c:v>
                </c:pt>
                <c:pt idx="55">
                  <c:v>-10.059596348765259</c:v>
                </c:pt>
                <c:pt idx="56">
                  <c:v>-10.059596348765259</c:v>
                </c:pt>
                <c:pt idx="57">
                  <c:v>-10.059596348765259</c:v>
                </c:pt>
                <c:pt idx="58">
                  <c:v>-10.059596348765259</c:v>
                </c:pt>
                <c:pt idx="59">
                  <c:v>-10.059596348765259</c:v>
                </c:pt>
                <c:pt idx="60">
                  <c:v>-10.059596348765259</c:v>
                </c:pt>
                <c:pt idx="61">
                  <c:v>-10.059596348765259</c:v>
                </c:pt>
                <c:pt idx="62">
                  <c:v>-10.059596348765259</c:v>
                </c:pt>
                <c:pt idx="63">
                  <c:v>-10.059596348765259</c:v>
                </c:pt>
                <c:pt idx="64">
                  <c:v>-10.059596348765259</c:v>
                </c:pt>
                <c:pt idx="65">
                  <c:v>-10.059596348765259</c:v>
                </c:pt>
                <c:pt idx="66">
                  <c:v>-10.059596348765259</c:v>
                </c:pt>
                <c:pt idx="67">
                  <c:v>-10.059596348765259</c:v>
                </c:pt>
                <c:pt idx="68">
                  <c:v>-10.059596348765259</c:v>
                </c:pt>
                <c:pt idx="69">
                  <c:v>-10.059596348765259</c:v>
                </c:pt>
                <c:pt idx="70">
                  <c:v>-10.059596348765259</c:v>
                </c:pt>
                <c:pt idx="71">
                  <c:v>-10.059596348765259</c:v>
                </c:pt>
                <c:pt idx="72">
                  <c:v>-10.059596348765259</c:v>
                </c:pt>
                <c:pt idx="73">
                  <c:v>-10.059596348765259</c:v>
                </c:pt>
                <c:pt idx="74">
                  <c:v>-10.059596348765259</c:v>
                </c:pt>
                <c:pt idx="75">
                  <c:v>-10.059596348765259</c:v>
                </c:pt>
                <c:pt idx="76">
                  <c:v>-10.059596348765259</c:v>
                </c:pt>
                <c:pt idx="77">
                  <c:v>-10.059596348765259</c:v>
                </c:pt>
                <c:pt idx="78">
                  <c:v>-10.059596348765259</c:v>
                </c:pt>
                <c:pt idx="79">
                  <c:v>-10.059596348765259</c:v>
                </c:pt>
                <c:pt idx="80">
                  <c:v>-10.059596348765259</c:v>
                </c:pt>
                <c:pt idx="81">
                  <c:v>-10.059596348765259</c:v>
                </c:pt>
                <c:pt idx="82">
                  <c:v>-10.059596348765259</c:v>
                </c:pt>
                <c:pt idx="83">
                  <c:v>-10.059596348765259</c:v>
                </c:pt>
                <c:pt idx="84">
                  <c:v>-10.059596348765259</c:v>
                </c:pt>
                <c:pt idx="85">
                  <c:v>-10.059596348765259</c:v>
                </c:pt>
                <c:pt idx="86">
                  <c:v>-10.059596348765259</c:v>
                </c:pt>
                <c:pt idx="87">
                  <c:v>-10.059596348765259</c:v>
                </c:pt>
                <c:pt idx="88">
                  <c:v>-10.059596348765259</c:v>
                </c:pt>
                <c:pt idx="89">
                  <c:v>-10.059596348765259</c:v>
                </c:pt>
                <c:pt idx="90">
                  <c:v>-10.059596348765259</c:v>
                </c:pt>
                <c:pt idx="91">
                  <c:v>-10.059596348765259</c:v>
                </c:pt>
                <c:pt idx="92">
                  <c:v>-10.059596348765259</c:v>
                </c:pt>
                <c:pt idx="93">
                  <c:v>-10.059596348765259</c:v>
                </c:pt>
                <c:pt idx="94">
                  <c:v>-10.059596348765259</c:v>
                </c:pt>
                <c:pt idx="95">
                  <c:v>-10.059596348765259</c:v>
                </c:pt>
                <c:pt idx="96">
                  <c:v>-10.059596348765259</c:v>
                </c:pt>
                <c:pt idx="97">
                  <c:v>-10.059596348765259</c:v>
                </c:pt>
                <c:pt idx="98">
                  <c:v>-10.059596348765259</c:v>
                </c:pt>
                <c:pt idx="99">
                  <c:v>-10.059596348765259</c:v>
                </c:pt>
                <c:pt idx="100">
                  <c:v>-10.059596348765259</c:v>
                </c:pt>
                <c:pt idx="101">
                  <c:v>-10.059596348765259</c:v>
                </c:pt>
                <c:pt idx="102">
                  <c:v>-10.059596348765259</c:v>
                </c:pt>
                <c:pt idx="103">
                  <c:v>-10.059596348765259</c:v>
                </c:pt>
                <c:pt idx="104">
                  <c:v>-10.059596348765259</c:v>
                </c:pt>
                <c:pt idx="105">
                  <c:v>-10.059596348765259</c:v>
                </c:pt>
                <c:pt idx="106">
                  <c:v>-10.059596348765259</c:v>
                </c:pt>
                <c:pt idx="107">
                  <c:v>-10.059596348765259</c:v>
                </c:pt>
                <c:pt idx="108">
                  <c:v>-10.059596348765259</c:v>
                </c:pt>
                <c:pt idx="109">
                  <c:v>-10.059596348765259</c:v>
                </c:pt>
                <c:pt idx="110">
                  <c:v>-10.059596348765259</c:v>
                </c:pt>
                <c:pt idx="111">
                  <c:v>-10.059596348765259</c:v>
                </c:pt>
                <c:pt idx="112">
                  <c:v>-10.059596348765259</c:v>
                </c:pt>
                <c:pt idx="113">
                  <c:v>-10.059596348765259</c:v>
                </c:pt>
                <c:pt idx="114">
                  <c:v>-10.059596348765259</c:v>
                </c:pt>
                <c:pt idx="115">
                  <c:v>-10.059596348765259</c:v>
                </c:pt>
                <c:pt idx="116">
                  <c:v>-10.059596348765259</c:v>
                </c:pt>
                <c:pt idx="117">
                  <c:v>-10.059596348765259</c:v>
                </c:pt>
                <c:pt idx="118">
                  <c:v>-10.059596348765259</c:v>
                </c:pt>
                <c:pt idx="119">
                  <c:v>-10.059596348765259</c:v>
                </c:pt>
                <c:pt idx="120">
                  <c:v>-10.059596348765259</c:v>
                </c:pt>
                <c:pt idx="121">
                  <c:v>-10.059596348765259</c:v>
                </c:pt>
                <c:pt idx="122">
                  <c:v>-10.059596348765259</c:v>
                </c:pt>
                <c:pt idx="123">
                  <c:v>-10.059596348765259</c:v>
                </c:pt>
                <c:pt idx="124">
                  <c:v>-10.059596348765259</c:v>
                </c:pt>
                <c:pt idx="125">
                  <c:v>-10.059596348765259</c:v>
                </c:pt>
                <c:pt idx="126">
                  <c:v>-10.059596348765259</c:v>
                </c:pt>
                <c:pt idx="127">
                  <c:v>-10.059596348765259</c:v>
                </c:pt>
                <c:pt idx="128">
                  <c:v>-10.059596348765259</c:v>
                </c:pt>
                <c:pt idx="129">
                  <c:v>-10.059596348765259</c:v>
                </c:pt>
                <c:pt idx="130">
                  <c:v>-10.059596348765259</c:v>
                </c:pt>
                <c:pt idx="131">
                  <c:v>-10.059596348765259</c:v>
                </c:pt>
                <c:pt idx="132">
                  <c:v>-10.059596348765259</c:v>
                </c:pt>
                <c:pt idx="133">
                  <c:v>-10.059596348765259</c:v>
                </c:pt>
                <c:pt idx="134">
                  <c:v>-10.059596348765259</c:v>
                </c:pt>
                <c:pt idx="135">
                  <c:v>-10.059596348765259</c:v>
                </c:pt>
                <c:pt idx="136">
                  <c:v>-10.059596348765259</c:v>
                </c:pt>
                <c:pt idx="137">
                  <c:v>-10.059596348765259</c:v>
                </c:pt>
                <c:pt idx="138">
                  <c:v>-10.059596348765259</c:v>
                </c:pt>
                <c:pt idx="139">
                  <c:v>-10.059596348765259</c:v>
                </c:pt>
                <c:pt idx="140">
                  <c:v>-10.059596348765259</c:v>
                </c:pt>
                <c:pt idx="141">
                  <c:v>-10.059596348765259</c:v>
                </c:pt>
                <c:pt idx="142">
                  <c:v>-10.059596348765259</c:v>
                </c:pt>
                <c:pt idx="143">
                  <c:v>-10.059596348765259</c:v>
                </c:pt>
                <c:pt idx="144">
                  <c:v>-10.059596348765259</c:v>
                </c:pt>
                <c:pt idx="145">
                  <c:v>-10.059596348765259</c:v>
                </c:pt>
                <c:pt idx="146">
                  <c:v>-10.059596348765259</c:v>
                </c:pt>
                <c:pt idx="147">
                  <c:v>-10.059596348765259</c:v>
                </c:pt>
                <c:pt idx="148">
                  <c:v>-10.059596348765259</c:v>
                </c:pt>
                <c:pt idx="149">
                  <c:v>-10.059596348765259</c:v>
                </c:pt>
                <c:pt idx="150">
                  <c:v>-10.059596348765259</c:v>
                </c:pt>
                <c:pt idx="151">
                  <c:v>-10.059596348765259</c:v>
                </c:pt>
                <c:pt idx="152">
                  <c:v>-10.059596348765259</c:v>
                </c:pt>
                <c:pt idx="153">
                  <c:v>-10.059596348765259</c:v>
                </c:pt>
                <c:pt idx="154">
                  <c:v>-10.059596348765259</c:v>
                </c:pt>
                <c:pt idx="155">
                  <c:v>-10.059596348765259</c:v>
                </c:pt>
                <c:pt idx="156">
                  <c:v>-10.059596348765259</c:v>
                </c:pt>
                <c:pt idx="157">
                  <c:v>-10.059596348765259</c:v>
                </c:pt>
                <c:pt idx="158">
                  <c:v>-10.059596348765259</c:v>
                </c:pt>
                <c:pt idx="159">
                  <c:v>-10.059596348765259</c:v>
                </c:pt>
                <c:pt idx="160">
                  <c:v>-10.059596348765259</c:v>
                </c:pt>
                <c:pt idx="161">
                  <c:v>-10.059596348765259</c:v>
                </c:pt>
                <c:pt idx="162">
                  <c:v>-10.059596348765259</c:v>
                </c:pt>
                <c:pt idx="163">
                  <c:v>-10.059596348765259</c:v>
                </c:pt>
                <c:pt idx="164">
                  <c:v>-10.059596348765259</c:v>
                </c:pt>
                <c:pt idx="165">
                  <c:v>-10.059596348765259</c:v>
                </c:pt>
                <c:pt idx="166">
                  <c:v>-10.059596348765259</c:v>
                </c:pt>
                <c:pt idx="167">
                  <c:v>-10.059596348765259</c:v>
                </c:pt>
                <c:pt idx="168">
                  <c:v>-10.059596348765259</c:v>
                </c:pt>
                <c:pt idx="169">
                  <c:v>-10.059596348765259</c:v>
                </c:pt>
                <c:pt idx="170">
                  <c:v>-10.059596348765259</c:v>
                </c:pt>
                <c:pt idx="171">
                  <c:v>-10.059596348765259</c:v>
                </c:pt>
                <c:pt idx="172">
                  <c:v>-10.059596348765259</c:v>
                </c:pt>
                <c:pt idx="173">
                  <c:v>-10.059596348765259</c:v>
                </c:pt>
                <c:pt idx="174">
                  <c:v>-10.059596348765259</c:v>
                </c:pt>
                <c:pt idx="175">
                  <c:v>-10.059596348765259</c:v>
                </c:pt>
                <c:pt idx="176">
                  <c:v>-10.059596348765259</c:v>
                </c:pt>
                <c:pt idx="177">
                  <c:v>-10.059596348765259</c:v>
                </c:pt>
                <c:pt idx="178">
                  <c:v>-10.059596348765259</c:v>
                </c:pt>
                <c:pt idx="179">
                  <c:v>-10.059596348765259</c:v>
                </c:pt>
                <c:pt idx="180">
                  <c:v>-10.059596348765259</c:v>
                </c:pt>
                <c:pt idx="181">
                  <c:v>-10.059596348765259</c:v>
                </c:pt>
                <c:pt idx="182">
                  <c:v>-10.059596348765259</c:v>
                </c:pt>
                <c:pt idx="183">
                  <c:v>-10.059596348765259</c:v>
                </c:pt>
                <c:pt idx="184">
                  <c:v>-10.059596348765259</c:v>
                </c:pt>
                <c:pt idx="185">
                  <c:v>-10.059596348765259</c:v>
                </c:pt>
                <c:pt idx="186">
                  <c:v>-10.059596348765259</c:v>
                </c:pt>
                <c:pt idx="187">
                  <c:v>-10.059596348765259</c:v>
                </c:pt>
                <c:pt idx="188">
                  <c:v>-10.059596348765259</c:v>
                </c:pt>
                <c:pt idx="189">
                  <c:v>-10.059596348765259</c:v>
                </c:pt>
                <c:pt idx="190">
                  <c:v>-10.059596348765259</c:v>
                </c:pt>
                <c:pt idx="191">
                  <c:v>-10.059596348765259</c:v>
                </c:pt>
                <c:pt idx="192">
                  <c:v>-10.059596348765259</c:v>
                </c:pt>
                <c:pt idx="193">
                  <c:v>-10.059596348765259</c:v>
                </c:pt>
                <c:pt idx="194">
                  <c:v>-10.059596348765259</c:v>
                </c:pt>
                <c:pt idx="195">
                  <c:v>-10.059596348765259</c:v>
                </c:pt>
                <c:pt idx="196">
                  <c:v>-10.059596348765259</c:v>
                </c:pt>
                <c:pt idx="197">
                  <c:v>-10.059596348765259</c:v>
                </c:pt>
                <c:pt idx="198">
                  <c:v>-10.059596348765259</c:v>
                </c:pt>
                <c:pt idx="199">
                  <c:v>-10.059596348765259</c:v>
                </c:pt>
                <c:pt idx="200">
                  <c:v>-10.059596348765259</c:v>
                </c:pt>
                <c:pt idx="201">
                  <c:v>-10.059596348765259</c:v>
                </c:pt>
                <c:pt idx="202">
                  <c:v>-10.059596348765259</c:v>
                </c:pt>
                <c:pt idx="203">
                  <c:v>-10.059596348765259</c:v>
                </c:pt>
                <c:pt idx="204">
                  <c:v>-10.059596348765259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EA9-41BA-A94E-7399C41A24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037547152"/>
        <c:axId val="-1037535184"/>
      </c:lineChart>
      <c:dateAx>
        <c:axId val="-1037547152"/>
        <c:scaling>
          <c:orientation val="minMax"/>
          <c:max val="210"/>
          <c:min val="133"/>
        </c:scaling>
        <c:delete val="0"/>
        <c:axPos val="b"/>
        <c:majorGridlines>
          <c:spPr>
            <a:ln w="3172">
              <a:solidFill>
                <a:srgbClr val="000000"/>
              </a:solidFill>
              <a:prstDash val="solid"/>
              <a:round/>
            </a:ln>
          </c:spPr>
        </c:majorGridlines>
        <c:numFmt formatCode="yyyy&quot;.&quot;mm" sourceLinked="0"/>
        <c:majorTickMark val="out"/>
        <c:minorTickMark val="none"/>
        <c:tickLblPos val="low"/>
        <c:spPr>
          <a:noFill/>
          <a:ln w="3172">
            <a:solidFill>
              <a:srgbClr val="000000"/>
            </a:solidFill>
            <a:prstDash val="solid"/>
            <a:round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-103753518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-1037535184"/>
        <c:scaling>
          <c:orientation val="minMax"/>
          <c:max val="30"/>
          <c:min val="-4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3172">
            <a:solidFill>
              <a:srgbClr val="000000"/>
            </a:solidFill>
            <a:prstDash val="solid"/>
            <a:round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-1037547152"/>
        <c:crosses val="autoZero"/>
        <c:crossBetween val="between"/>
      </c:val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>
      <a:solidFill>
        <a:srgbClr val="000000"/>
      </a:solidFill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 Narrow"/>
          <a:ea typeface="Arial Narrow"/>
          <a:cs typeface="Arial Narrow"/>
        </a:defRPr>
      </a:pPr>
      <a:endParaRPr lang="en-US"/>
    </a:p>
  </c:txPr>
  <c:printSettings>
    <c:headerFooter/>
    <c:pageMargins b="0.75" l="0.7" r="0.7" t="0.75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16669</xdr:colOff>
      <xdr:row>4</xdr:row>
      <xdr:rowOff>57149</xdr:rowOff>
    </xdr:from>
    <xdr:to>
      <xdr:col>14</xdr:col>
      <xdr:colOff>23811</xdr:colOff>
      <xdr:row>26</xdr:row>
      <xdr:rowOff>133350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1</xdr:col>
      <xdr:colOff>0</xdr:colOff>
      <xdr:row>33</xdr:row>
      <xdr:rowOff>151667</xdr:rowOff>
    </xdr:from>
    <xdr:to>
      <xdr:col>14</xdr:col>
      <xdr:colOff>7142</xdr:colOff>
      <xdr:row>56</xdr:row>
      <xdr:rowOff>66676</xdr:rowOff>
    </xdr:to>
    <xdr:graphicFrame macro="">
      <xdr:nvGraphicFramePr>
        <xdr:cNvPr id="4" name="Graphique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absolute">
    <xdr:from>
      <xdr:col>1</xdr:col>
      <xdr:colOff>0</xdr:colOff>
      <xdr:row>63</xdr:row>
      <xdr:rowOff>152400</xdr:rowOff>
    </xdr:from>
    <xdr:to>
      <xdr:col>14</xdr:col>
      <xdr:colOff>7142</xdr:colOff>
      <xdr:row>86</xdr:row>
      <xdr:rowOff>66676</xdr:rowOff>
    </xdr:to>
    <xdr:graphicFrame macro="">
      <xdr:nvGraphicFramePr>
        <xdr:cNvPr id="5" name="Graphique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absolute">
    <xdr:from>
      <xdr:col>1</xdr:col>
      <xdr:colOff>0</xdr:colOff>
      <xdr:row>93</xdr:row>
      <xdr:rowOff>152400</xdr:rowOff>
    </xdr:from>
    <xdr:to>
      <xdr:col>14</xdr:col>
      <xdr:colOff>7142</xdr:colOff>
      <xdr:row>116</xdr:row>
      <xdr:rowOff>66676</xdr:rowOff>
    </xdr:to>
    <xdr:graphicFrame macro="">
      <xdr:nvGraphicFramePr>
        <xdr:cNvPr id="6" name="Graphique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absolute">
    <xdr:from>
      <xdr:col>1</xdr:col>
      <xdr:colOff>0</xdr:colOff>
      <xdr:row>123</xdr:row>
      <xdr:rowOff>152400</xdr:rowOff>
    </xdr:from>
    <xdr:to>
      <xdr:col>14</xdr:col>
      <xdr:colOff>7142</xdr:colOff>
      <xdr:row>146</xdr:row>
      <xdr:rowOff>66676</xdr:rowOff>
    </xdr:to>
    <xdr:graphicFrame macro="">
      <xdr:nvGraphicFramePr>
        <xdr:cNvPr id="7" name="Graphique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hème Office">
  <a:themeElements>
    <a:clrScheme name="IWEPS2018_REG">
      <a:dk1>
        <a:sysClr val="windowText" lastClr="000000"/>
      </a:dk1>
      <a:lt1>
        <a:srgbClr val="FFFFFF"/>
      </a:lt1>
      <a:dk2>
        <a:srgbClr val="2F2677"/>
      </a:dk2>
      <a:lt2>
        <a:srgbClr val="EBCD30"/>
      </a:lt2>
      <a:accent1>
        <a:srgbClr val="CD1719"/>
      </a:accent1>
      <a:accent2>
        <a:srgbClr val="F59C00"/>
      </a:accent2>
      <a:accent3>
        <a:srgbClr val="59C1D3"/>
      </a:accent3>
      <a:accent4>
        <a:srgbClr val="A873AF"/>
      </a:accent4>
      <a:accent5>
        <a:srgbClr val="A2C617"/>
      </a:accent5>
      <a:accent6>
        <a:srgbClr val="00A47E"/>
      </a:accent6>
      <a:hlink>
        <a:srgbClr val="EC008C"/>
      </a:hlink>
      <a:folHlink>
        <a:srgbClr val="F18A7E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nbb.be/DOC/DQ/F/METHOD/1fr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nbb.be/DOC/DQ/F/METHOD/1fr.pdf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1"/>
  <dimension ref="A1:AG221"/>
  <sheetViews>
    <sheetView workbookViewId="0">
      <pane xSplit="1" ySplit="6" topLeftCell="B203" activePane="bottomRight" state="frozen"/>
      <selection activeCell="I184" sqref="I184"/>
      <selection pane="topRight" activeCell="I184" sqref="I184"/>
      <selection pane="bottomLeft" activeCell="I184" sqref="I184"/>
      <selection pane="bottomRight" activeCell="B216" sqref="B216"/>
    </sheetView>
  </sheetViews>
  <sheetFormatPr baseColWidth="10" defaultColWidth="9.140625" defaultRowHeight="12.75" x14ac:dyDescent="0.2"/>
  <cols>
    <col min="1" max="1" width="9.140625" customWidth="1"/>
    <col min="2" max="2" width="15.140625" customWidth="1"/>
    <col min="3" max="3" width="14.85546875" customWidth="1"/>
    <col min="4" max="4" width="14" customWidth="1"/>
    <col min="5" max="5" width="14.5703125" customWidth="1"/>
    <col min="6" max="6" width="14.140625" customWidth="1"/>
    <col min="28" max="28" width="9.140625" style="41" customWidth="1"/>
    <col min="29" max="32" width="9.140625" style="41"/>
  </cols>
  <sheetData>
    <row r="1" spans="1:33" hidden="1" x14ac:dyDescent="0.2"/>
    <row r="2" spans="1:33" ht="15" x14ac:dyDescent="0.25">
      <c r="A2" s="1" t="s">
        <v>0</v>
      </c>
      <c r="B2" s="2"/>
      <c r="C2" s="3"/>
      <c r="D2" s="4"/>
      <c r="E2" s="4"/>
      <c r="F2" s="4"/>
      <c r="AB2" s="41" t="s">
        <v>31</v>
      </c>
      <c r="AC2" s="41" t="str">
        <f>AB2</f>
        <v>Moyenne
2003 - 2019</v>
      </c>
      <c r="AD2" s="41" t="str">
        <f t="shared" ref="AD2:AF2" si="0">AC2</f>
        <v>Moyenne
2003 - 2019</v>
      </c>
      <c r="AE2" s="41" t="str">
        <f t="shared" si="0"/>
        <v>Moyenne
2003 - 2019</v>
      </c>
      <c r="AF2" s="41" t="str">
        <f t="shared" si="0"/>
        <v>Moyenne
2003 - 2019</v>
      </c>
      <c r="AG2" s="41"/>
    </row>
    <row r="3" spans="1:33" hidden="1" x14ac:dyDescent="0.2">
      <c r="A3" s="5"/>
      <c r="C3" s="4"/>
      <c r="D3" s="4"/>
      <c r="E3" s="4"/>
      <c r="F3" s="4"/>
    </row>
    <row r="4" spans="1:33" hidden="1" x14ac:dyDescent="0.2">
      <c r="C4" s="4"/>
      <c r="E4" s="4"/>
      <c r="F4" s="4"/>
    </row>
    <row r="5" spans="1:33" hidden="1" x14ac:dyDescent="0.2">
      <c r="A5" s="6"/>
      <c r="C5" s="4"/>
      <c r="E5" s="4"/>
      <c r="F5" s="4"/>
    </row>
    <row r="6" spans="1:33" ht="81.75" customHeight="1" x14ac:dyDescent="0.2">
      <c r="A6" s="7" t="s">
        <v>1</v>
      </c>
      <c r="B6" s="8" t="s">
        <v>2</v>
      </c>
      <c r="C6" s="9" t="s">
        <v>3</v>
      </c>
      <c r="D6" s="8" t="s">
        <v>4</v>
      </c>
      <c r="E6" s="9" t="s">
        <v>5</v>
      </c>
      <c r="F6" s="10" t="s">
        <v>6</v>
      </c>
      <c r="AB6" s="42" t="str">
        <f>B6</f>
        <v>Prévisions de la situation économique en Belgique des douze prochains mois</v>
      </c>
      <c r="AC6" s="42" t="str">
        <f>C6</f>
        <v>Prévisions du chômage en Belgique au cours des douze prochains mois (1)</v>
      </c>
      <c r="AD6" s="42" t="str">
        <f>D6</f>
        <v>Prévisions de la situation financière des ménages au cours des douze prochains mois</v>
      </c>
      <c r="AE6" s="42" t="str">
        <f>E6</f>
        <v>Prévisions de la capacité d'épargne des ménages au cours des douze prochains mois</v>
      </c>
      <c r="AF6" s="42" t="str">
        <f>F6</f>
        <v>Indicateur de la confiance des consommateurs</v>
      </c>
    </row>
    <row r="7" spans="1:33" x14ac:dyDescent="0.2">
      <c r="A7" s="33">
        <v>37641</v>
      </c>
      <c r="B7" s="11">
        <v>-13</v>
      </c>
      <c r="C7" s="11">
        <v>36</v>
      </c>
      <c r="D7" s="11">
        <v>3</v>
      </c>
      <c r="E7" s="11">
        <v>0</v>
      </c>
      <c r="F7" s="11">
        <v>-11</v>
      </c>
      <c r="AB7" s="43">
        <f t="shared" ref="AB7:AB38" si="1">AVERAGE(B$7:B$210)</f>
        <v>-13.387096876964321</v>
      </c>
      <c r="AC7" s="43">
        <f t="shared" ref="AC7:AC38" si="2">AVERAGE(C$7:C$210)</f>
        <v>33.291176691582848</v>
      </c>
      <c r="AD7" s="43">
        <f t="shared" ref="AD7:AD38" si="3">AVERAGE(D$7:D$210)</f>
        <v>-2.236693732916978</v>
      </c>
      <c r="AE7" s="43">
        <f t="shared" ref="AE7:AE38" si="4">AVERAGE(E$7:E$210)</f>
        <v>-10.059596348765259</v>
      </c>
      <c r="AF7" s="43">
        <f t="shared" ref="AF7:AF38" si="5">AVERAGE(F$7:F$210)</f>
        <v>-14.739836505236262</v>
      </c>
    </row>
    <row r="8" spans="1:33" x14ac:dyDescent="0.2">
      <c r="A8" s="33">
        <v>37672</v>
      </c>
      <c r="B8" s="11">
        <v>-26</v>
      </c>
      <c r="C8" s="11">
        <v>49</v>
      </c>
      <c r="D8" s="11">
        <v>1</v>
      </c>
      <c r="E8" s="11">
        <v>-6</v>
      </c>
      <c r="F8" s="11">
        <v>-20</v>
      </c>
      <c r="AB8" s="43">
        <f t="shared" si="1"/>
        <v>-13.387096876964321</v>
      </c>
      <c r="AC8" s="43">
        <f t="shared" si="2"/>
        <v>33.291176691582848</v>
      </c>
      <c r="AD8" s="43">
        <f t="shared" si="3"/>
        <v>-2.236693732916978</v>
      </c>
      <c r="AE8" s="43">
        <f t="shared" si="4"/>
        <v>-10.059596348765259</v>
      </c>
      <c r="AF8" s="43">
        <f t="shared" si="5"/>
        <v>-14.739836505236262</v>
      </c>
    </row>
    <row r="9" spans="1:33" x14ac:dyDescent="0.2">
      <c r="A9" s="33">
        <v>37700</v>
      </c>
      <c r="B9" s="11">
        <v>-28</v>
      </c>
      <c r="C9" s="11">
        <v>48</v>
      </c>
      <c r="D9" s="11">
        <v>0</v>
      </c>
      <c r="E9" s="11">
        <v>-10</v>
      </c>
      <c r="F9" s="11">
        <v>-22</v>
      </c>
      <c r="AB9" s="43">
        <f t="shared" si="1"/>
        <v>-13.387096876964321</v>
      </c>
      <c r="AC9" s="43">
        <f t="shared" si="2"/>
        <v>33.291176691582848</v>
      </c>
      <c r="AD9" s="43">
        <f t="shared" si="3"/>
        <v>-2.236693732916978</v>
      </c>
      <c r="AE9" s="43">
        <f t="shared" si="4"/>
        <v>-10.059596348765259</v>
      </c>
      <c r="AF9" s="43">
        <f t="shared" si="5"/>
        <v>-14.739836505236262</v>
      </c>
    </row>
    <row r="10" spans="1:33" x14ac:dyDescent="0.2">
      <c r="A10" s="33">
        <v>37731</v>
      </c>
      <c r="B10" s="11">
        <v>-14</v>
      </c>
      <c r="C10" s="11">
        <v>44</v>
      </c>
      <c r="D10" s="11">
        <v>3</v>
      </c>
      <c r="E10" s="11">
        <v>0</v>
      </c>
      <c r="F10" s="11">
        <v>-14</v>
      </c>
      <c r="AB10" s="43">
        <f t="shared" si="1"/>
        <v>-13.387096876964321</v>
      </c>
      <c r="AC10" s="43">
        <f t="shared" si="2"/>
        <v>33.291176691582848</v>
      </c>
      <c r="AD10" s="43">
        <f t="shared" si="3"/>
        <v>-2.236693732916978</v>
      </c>
      <c r="AE10" s="43">
        <f t="shared" si="4"/>
        <v>-10.059596348765259</v>
      </c>
      <c r="AF10" s="43">
        <f t="shared" si="5"/>
        <v>-14.739836505236262</v>
      </c>
    </row>
    <row r="11" spans="1:33" x14ac:dyDescent="0.2">
      <c r="A11" s="33">
        <v>37761</v>
      </c>
      <c r="B11" s="11">
        <v>-6</v>
      </c>
      <c r="C11" s="11">
        <v>45</v>
      </c>
      <c r="D11" s="11">
        <v>4</v>
      </c>
      <c r="E11" s="11">
        <v>-2</v>
      </c>
      <c r="F11" s="11">
        <v>-12</v>
      </c>
      <c r="AB11" s="43">
        <f t="shared" si="1"/>
        <v>-13.387096876964321</v>
      </c>
      <c r="AC11" s="43">
        <f t="shared" si="2"/>
        <v>33.291176691582848</v>
      </c>
      <c r="AD11" s="43">
        <f t="shared" si="3"/>
        <v>-2.236693732916978</v>
      </c>
      <c r="AE11" s="43">
        <f t="shared" si="4"/>
        <v>-10.059596348765259</v>
      </c>
      <c r="AF11" s="43">
        <f t="shared" si="5"/>
        <v>-14.739836505236262</v>
      </c>
    </row>
    <row r="12" spans="1:33" x14ac:dyDescent="0.2">
      <c r="A12" s="33">
        <v>37792</v>
      </c>
      <c r="B12" s="11">
        <v>-11</v>
      </c>
      <c r="C12" s="11">
        <v>46</v>
      </c>
      <c r="D12" s="11">
        <v>2</v>
      </c>
      <c r="E12" s="11">
        <v>-1</v>
      </c>
      <c r="F12" s="11">
        <v>-14</v>
      </c>
      <c r="AB12" s="43">
        <f t="shared" si="1"/>
        <v>-13.387096876964321</v>
      </c>
      <c r="AC12" s="43">
        <f t="shared" si="2"/>
        <v>33.291176691582848</v>
      </c>
      <c r="AD12" s="43">
        <f t="shared" si="3"/>
        <v>-2.236693732916978</v>
      </c>
      <c r="AE12" s="43">
        <f t="shared" si="4"/>
        <v>-10.059596348765259</v>
      </c>
      <c r="AF12" s="43">
        <f t="shared" si="5"/>
        <v>-14.739836505236262</v>
      </c>
    </row>
    <row r="13" spans="1:33" x14ac:dyDescent="0.2">
      <c r="A13" s="33">
        <v>37822</v>
      </c>
      <c r="B13" s="11">
        <v>-6</v>
      </c>
      <c r="C13" s="11">
        <v>43</v>
      </c>
      <c r="D13" s="11">
        <v>3</v>
      </c>
      <c r="E13" s="11">
        <v>-4</v>
      </c>
      <c r="F13" s="11">
        <v>-13</v>
      </c>
      <c r="AB13" s="43">
        <f t="shared" si="1"/>
        <v>-13.387096876964321</v>
      </c>
      <c r="AC13" s="43">
        <f t="shared" si="2"/>
        <v>33.291176691582848</v>
      </c>
      <c r="AD13" s="43">
        <f t="shared" si="3"/>
        <v>-2.236693732916978</v>
      </c>
      <c r="AE13" s="43">
        <f t="shared" si="4"/>
        <v>-10.059596348765259</v>
      </c>
      <c r="AF13" s="43">
        <f t="shared" si="5"/>
        <v>-14.739836505236262</v>
      </c>
    </row>
    <row r="14" spans="1:33" x14ac:dyDescent="0.2">
      <c r="A14" s="33">
        <v>37853</v>
      </c>
      <c r="B14" s="11">
        <v>-7</v>
      </c>
      <c r="C14" s="11">
        <v>45</v>
      </c>
      <c r="D14" s="11">
        <v>2</v>
      </c>
      <c r="E14" s="11">
        <v>0</v>
      </c>
      <c r="F14" s="11">
        <v>-12</v>
      </c>
      <c r="AB14" s="43">
        <f t="shared" si="1"/>
        <v>-13.387096876964321</v>
      </c>
      <c r="AC14" s="43">
        <f t="shared" si="2"/>
        <v>33.291176691582848</v>
      </c>
      <c r="AD14" s="43">
        <f t="shared" si="3"/>
        <v>-2.236693732916978</v>
      </c>
      <c r="AE14" s="43">
        <f t="shared" si="4"/>
        <v>-10.059596348765259</v>
      </c>
      <c r="AF14" s="43">
        <f t="shared" si="5"/>
        <v>-14.739836505236262</v>
      </c>
    </row>
    <row r="15" spans="1:33" x14ac:dyDescent="0.2">
      <c r="A15" s="33">
        <v>37884</v>
      </c>
      <c r="B15" s="11">
        <v>-3</v>
      </c>
      <c r="C15" s="11">
        <v>40</v>
      </c>
      <c r="D15" s="11">
        <v>2</v>
      </c>
      <c r="E15" s="11">
        <v>-2</v>
      </c>
      <c r="F15" s="11">
        <v>-11</v>
      </c>
      <c r="AB15" s="43">
        <f t="shared" si="1"/>
        <v>-13.387096876964321</v>
      </c>
      <c r="AC15" s="43">
        <f t="shared" si="2"/>
        <v>33.291176691582848</v>
      </c>
      <c r="AD15" s="43">
        <f t="shared" si="3"/>
        <v>-2.236693732916978</v>
      </c>
      <c r="AE15" s="43">
        <f t="shared" si="4"/>
        <v>-10.059596348765259</v>
      </c>
      <c r="AF15" s="43">
        <f t="shared" si="5"/>
        <v>-14.739836505236262</v>
      </c>
    </row>
    <row r="16" spans="1:33" x14ac:dyDescent="0.2">
      <c r="A16" s="33">
        <v>37914</v>
      </c>
      <c r="B16" s="11">
        <v>-8</v>
      </c>
      <c r="C16" s="11">
        <v>49</v>
      </c>
      <c r="D16" s="11">
        <v>4</v>
      </c>
      <c r="E16" s="11">
        <v>-3</v>
      </c>
      <c r="F16" s="11">
        <v>-14</v>
      </c>
      <c r="AB16" s="43">
        <f t="shared" si="1"/>
        <v>-13.387096876964321</v>
      </c>
      <c r="AC16" s="43">
        <f t="shared" si="2"/>
        <v>33.291176691582848</v>
      </c>
      <c r="AD16" s="43">
        <f t="shared" si="3"/>
        <v>-2.236693732916978</v>
      </c>
      <c r="AE16" s="43">
        <f t="shared" si="4"/>
        <v>-10.059596348765259</v>
      </c>
      <c r="AF16" s="43">
        <f t="shared" si="5"/>
        <v>-14.739836505236262</v>
      </c>
    </row>
    <row r="17" spans="1:32" x14ac:dyDescent="0.2">
      <c r="A17" s="33">
        <v>37945</v>
      </c>
      <c r="B17" s="11">
        <v>3</v>
      </c>
      <c r="C17" s="11">
        <v>38</v>
      </c>
      <c r="D17" s="11">
        <v>4</v>
      </c>
      <c r="E17" s="11">
        <v>2</v>
      </c>
      <c r="F17" s="11">
        <v>-7</v>
      </c>
      <c r="AB17" s="43">
        <f t="shared" si="1"/>
        <v>-13.387096876964321</v>
      </c>
      <c r="AC17" s="43">
        <f t="shared" si="2"/>
        <v>33.291176691582848</v>
      </c>
      <c r="AD17" s="43">
        <f t="shared" si="3"/>
        <v>-2.236693732916978</v>
      </c>
      <c r="AE17" s="43">
        <f t="shared" si="4"/>
        <v>-10.059596348765259</v>
      </c>
      <c r="AF17" s="43">
        <f t="shared" si="5"/>
        <v>-14.739836505236262</v>
      </c>
    </row>
    <row r="18" spans="1:32" x14ac:dyDescent="0.2">
      <c r="A18" s="33">
        <v>37975</v>
      </c>
      <c r="B18" s="11">
        <v>-4</v>
      </c>
      <c r="C18" s="11">
        <v>38</v>
      </c>
      <c r="D18" s="11">
        <v>3</v>
      </c>
      <c r="E18" s="11">
        <v>-3</v>
      </c>
      <c r="F18" s="11">
        <v>-11</v>
      </c>
      <c r="AB18" s="43">
        <f t="shared" si="1"/>
        <v>-13.387096876964321</v>
      </c>
      <c r="AC18" s="43">
        <f t="shared" si="2"/>
        <v>33.291176691582848</v>
      </c>
      <c r="AD18" s="43">
        <f t="shared" si="3"/>
        <v>-2.236693732916978</v>
      </c>
      <c r="AE18" s="43">
        <f t="shared" si="4"/>
        <v>-10.059596348765259</v>
      </c>
      <c r="AF18" s="43">
        <f t="shared" si="5"/>
        <v>-14.739836505236262</v>
      </c>
    </row>
    <row r="19" spans="1:32" x14ac:dyDescent="0.2">
      <c r="A19" s="33">
        <v>38006</v>
      </c>
      <c r="B19" s="11">
        <v>-2</v>
      </c>
      <c r="C19" s="11">
        <v>39</v>
      </c>
      <c r="D19" s="11">
        <v>4</v>
      </c>
      <c r="E19" s="11">
        <v>-7</v>
      </c>
      <c r="F19" s="11">
        <v>-11</v>
      </c>
      <c r="AB19" s="43">
        <f t="shared" si="1"/>
        <v>-13.387096876964321</v>
      </c>
      <c r="AC19" s="43">
        <f t="shared" si="2"/>
        <v>33.291176691582848</v>
      </c>
      <c r="AD19" s="43">
        <f t="shared" si="3"/>
        <v>-2.236693732916978</v>
      </c>
      <c r="AE19" s="43">
        <f t="shared" si="4"/>
        <v>-10.059596348765259</v>
      </c>
      <c r="AF19" s="43">
        <f t="shared" si="5"/>
        <v>-14.739836505236262</v>
      </c>
    </row>
    <row r="20" spans="1:32" x14ac:dyDescent="0.2">
      <c r="A20" s="33">
        <v>38037</v>
      </c>
      <c r="B20" s="11">
        <v>2</v>
      </c>
      <c r="C20" s="11">
        <v>42</v>
      </c>
      <c r="D20" s="11">
        <v>6</v>
      </c>
      <c r="E20" s="11">
        <v>-3</v>
      </c>
      <c r="F20" s="11">
        <v>-9</v>
      </c>
      <c r="AB20" s="43">
        <f t="shared" si="1"/>
        <v>-13.387096876964321</v>
      </c>
      <c r="AC20" s="43">
        <f t="shared" si="2"/>
        <v>33.291176691582848</v>
      </c>
      <c r="AD20" s="43">
        <f t="shared" si="3"/>
        <v>-2.236693732916978</v>
      </c>
      <c r="AE20" s="43">
        <f t="shared" si="4"/>
        <v>-10.059596348765259</v>
      </c>
      <c r="AF20" s="43">
        <f t="shared" si="5"/>
        <v>-14.739836505236262</v>
      </c>
    </row>
    <row r="21" spans="1:32" x14ac:dyDescent="0.2">
      <c r="A21" s="33">
        <v>38066</v>
      </c>
      <c r="B21" s="11">
        <v>-2</v>
      </c>
      <c r="C21" s="11">
        <v>40</v>
      </c>
      <c r="D21" s="11">
        <v>3</v>
      </c>
      <c r="E21" s="11">
        <v>1</v>
      </c>
      <c r="F21" s="11">
        <v>-9</v>
      </c>
      <c r="AB21" s="43">
        <f t="shared" si="1"/>
        <v>-13.387096876964321</v>
      </c>
      <c r="AC21" s="43">
        <f t="shared" si="2"/>
        <v>33.291176691582848</v>
      </c>
      <c r="AD21" s="43">
        <f t="shared" si="3"/>
        <v>-2.236693732916978</v>
      </c>
      <c r="AE21" s="43">
        <f t="shared" si="4"/>
        <v>-10.059596348765259</v>
      </c>
      <c r="AF21" s="43">
        <f t="shared" si="5"/>
        <v>-14.739836505236262</v>
      </c>
    </row>
    <row r="22" spans="1:32" x14ac:dyDescent="0.2">
      <c r="A22" s="33">
        <v>38097</v>
      </c>
      <c r="B22" s="11">
        <v>-4</v>
      </c>
      <c r="C22" s="11">
        <v>43</v>
      </c>
      <c r="D22" s="11">
        <v>4</v>
      </c>
      <c r="E22" s="11">
        <v>-4</v>
      </c>
      <c r="F22" s="11">
        <v>-12</v>
      </c>
      <c r="AB22" s="43">
        <f t="shared" si="1"/>
        <v>-13.387096876964321</v>
      </c>
      <c r="AC22" s="43">
        <f t="shared" si="2"/>
        <v>33.291176691582848</v>
      </c>
      <c r="AD22" s="43">
        <f t="shared" si="3"/>
        <v>-2.236693732916978</v>
      </c>
      <c r="AE22" s="43">
        <f t="shared" si="4"/>
        <v>-10.059596348765259</v>
      </c>
      <c r="AF22" s="43">
        <f t="shared" si="5"/>
        <v>-14.739836505236262</v>
      </c>
    </row>
    <row r="23" spans="1:32" x14ac:dyDescent="0.2">
      <c r="A23" s="33">
        <v>38127</v>
      </c>
      <c r="B23" s="11">
        <v>-7</v>
      </c>
      <c r="C23" s="11">
        <v>41</v>
      </c>
      <c r="D23" s="11">
        <v>3</v>
      </c>
      <c r="E23" s="11">
        <v>-1</v>
      </c>
      <c r="F23" s="11">
        <v>-11</v>
      </c>
      <c r="AB23" s="43">
        <f t="shared" si="1"/>
        <v>-13.387096876964321</v>
      </c>
      <c r="AC23" s="43">
        <f t="shared" si="2"/>
        <v>33.291176691582848</v>
      </c>
      <c r="AD23" s="43">
        <f t="shared" si="3"/>
        <v>-2.236693732916978</v>
      </c>
      <c r="AE23" s="43">
        <f t="shared" si="4"/>
        <v>-10.059596348765259</v>
      </c>
      <c r="AF23" s="43">
        <f t="shared" si="5"/>
        <v>-14.739836505236262</v>
      </c>
    </row>
    <row r="24" spans="1:32" x14ac:dyDescent="0.2">
      <c r="A24" s="33">
        <v>38158</v>
      </c>
      <c r="B24" s="11">
        <v>0</v>
      </c>
      <c r="C24" s="11">
        <v>39</v>
      </c>
      <c r="D24" s="11">
        <v>6</v>
      </c>
      <c r="E24" s="11">
        <v>-2</v>
      </c>
      <c r="F24" s="11">
        <v>-8</v>
      </c>
      <c r="AB24" s="43">
        <f t="shared" si="1"/>
        <v>-13.387096876964321</v>
      </c>
      <c r="AC24" s="43">
        <f t="shared" si="2"/>
        <v>33.291176691582848</v>
      </c>
      <c r="AD24" s="43">
        <f t="shared" si="3"/>
        <v>-2.236693732916978</v>
      </c>
      <c r="AE24" s="43">
        <f t="shared" si="4"/>
        <v>-10.059596348765259</v>
      </c>
      <c r="AF24" s="43">
        <f t="shared" si="5"/>
        <v>-14.739836505236262</v>
      </c>
    </row>
    <row r="25" spans="1:32" x14ac:dyDescent="0.2">
      <c r="A25" s="33">
        <v>38188</v>
      </c>
      <c r="B25" s="11">
        <v>-6</v>
      </c>
      <c r="C25" s="11">
        <v>35</v>
      </c>
      <c r="D25" s="11">
        <v>3</v>
      </c>
      <c r="E25" s="11">
        <v>-5</v>
      </c>
      <c r="F25" s="11">
        <v>-11</v>
      </c>
      <c r="AB25" s="43">
        <f t="shared" si="1"/>
        <v>-13.387096876964321</v>
      </c>
      <c r="AC25" s="43">
        <f t="shared" si="2"/>
        <v>33.291176691582848</v>
      </c>
      <c r="AD25" s="43">
        <f t="shared" si="3"/>
        <v>-2.236693732916978</v>
      </c>
      <c r="AE25" s="43">
        <f t="shared" si="4"/>
        <v>-10.059596348765259</v>
      </c>
      <c r="AF25" s="43">
        <f t="shared" si="5"/>
        <v>-14.739836505236262</v>
      </c>
    </row>
    <row r="26" spans="1:32" x14ac:dyDescent="0.2">
      <c r="A26" s="33">
        <v>38219</v>
      </c>
      <c r="B26" s="11">
        <v>-3</v>
      </c>
      <c r="C26" s="11">
        <v>38</v>
      </c>
      <c r="D26" s="11">
        <v>5</v>
      </c>
      <c r="E26" s="11">
        <v>3</v>
      </c>
      <c r="F26" s="11">
        <v>-8</v>
      </c>
      <c r="AB26" s="43">
        <f t="shared" si="1"/>
        <v>-13.387096876964321</v>
      </c>
      <c r="AC26" s="43">
        <f t="shared" si="2"/>
        <v>33.291176691582848</v>
      </c>
      <c r="AD26" s="43">
        <f t="shared" si="3"/>
        <v>-2.236693732916978</v>
      </c>
      <c r="AE26" s="43">
        <f t="shared" si="4"/>
        <v>-10.059596348765259</v>
      </c>
      <c r="AF26" s="43">
        <f t="shared" si="5"/>
        <v>-14.739836505236262</v>
      </c>
    </row>
    <row r="27" spans="1:32" x14ac:dyDescent="0.2">
      <c r="A27" s="33">
        <v>38250</v>
      </c>
      <c r="B27" s="11">
        <v>-5</v>
      </c>
      <c r="C27" s="11">
        <v>44</v>
      </c>
      <c r="D27" s="11">
        <v>4</v>
      </c>
      <c r="E27" s="11">
        <v>-3</v>
      </c>
      <c r="F27" s="11">
        <v>-12</v>
      </c>
      <c r="AB27" s="43">
        <f t="shared" si="1"/>
        <v>-13.387096876964321</v>
      </c>
      <c r="AC27" s="43">
        <f t="shared" si="2"/>
        <v>33.291176691582848</v>
      </c>
      <c r="AD27" s="43">
        <f t="shared" si="3"/>
        <v>-2.236693732916978</v>
      </c>
      <c r="AE27" s="43">
        <f t="shared" si="4"/>
        <v>-10.059596348765259</v>
      </c>
      <c r="AF27" s="43">
        <f t="shared" si="5"/>
        <v>-14.739836505236262</v>
      </c>
    </row>
    <row r="28" spans="1:32" x14ac:dyDescent="0.2">
      <c r="A28" s="33">
        <v>38280</v>
      </c>
      <c r="B28" s="11">
        <v>-14</v>
      </c>
      <c r="C28" s="11">
        <v>42</v>
      </c>
      <c r="D28" s="11">
        <v>4</v>
      </c>
      <c r="E28" s="11">
        <v>1</v>
      </c>
      <c r="F28" s="11">
        <v>-13</v>
      </c>
      <c r="AB28" s="43">
        <f t="shared" si="1"/>
        <v>-13.387096876964321</v>
      </c>
      <c r="AC28" s="43">
        <f t="shared" si="2"/>
        <v>33.291176691582848</v>
      </c>
      <c r="AD28" s="43">
        <f t="shared" si="3"/>
        <v>-2.236693732916978</v>
      </c>
      <c r="AE28" s="43">
        <f t="shared" si="4"/>
        <v>-10.059596348765259</v>
      </c>
      <c r="AF28" s="43">
        <f t="shared" si="5"/>
        <v>-14.739836505236262</v>
      </c>
    </row>
    <row r="29" spans="1:32" x14ac:dyDescent="0.2">
      <c r="A29" s="33">
        <v>38311</v>
      </c>
      <c r="B29" s="11">
        <v>-11</v>
      </c>
      <c r="C29" s="11">
        <v>43</v>
      </c>
      <c r="D29" s="11">
        <v>2</v>
      </c>
      <c r="E29" s="11">
        <v>-6</v>
      </c>
      <c r="F29" s="11">
        <v>-14</v>
      </c>
      <c r="AB29" s="43">
        <f t="shared" si="1"/>
        <v>-13.387096876964321</v>
      </c>
      <c r="AC29" s="43">
        <f t="shared" si="2"/>
        <v>33.291176691582848</v>
      </c>
      <c r="AD29" s="43">
        <f t="shared" si="3"/>
        <v>-2.236693732916978</v>
      </c>
      <c r="AE29" s="43">
        <f t="shared" si="4"/>
        <v>-10.059596348765259</v>
      </c>
      <c r="AF29" s="43">
        <f t="shared" si="5"/>
        <v>-14.739836505236262</v>
      </c>
    </row>
    <row r="30" spans="1:32" x14ac:dyDescent="0.2">
      <c r="A30" s="33">
        <v>38341</v>
      </c>
      <c r="B30" s="11">
        <v>-5</v>
      </c>
      <c r="C30" s="11">
        <v>37</v>
      </c>
      <c r="D30" s="11">
        <v>4</v>
      </c>
      <c r="E30" s="11">
        <v>-4</v>
      </c>
      <c r="F30" s="11">
        <v>-10</v>
      </c>
      <c r="AB30" s="43">
        <f t="shared" si="1"/>
        <v>-13.387096876964321</v>
      </c>
      <c r="AC30" s="43">
        <f t="shared" si="2"/>
        <v>33.291176691582848</v>
      </c>
      <c r="AD30" s="43">
        <f t="shared" si="3"/>
        <v>-2.236693732916978</v>
      </c>
      <c r="AE30" s="43">
        <f t="shared" si="4"/>
        <v>-10.059596348765259</v>
      </c>
      <c r="AF30" s="43">
        <f t="shared" si="5"/>
        <v>-14.739836505236262</v>
      </c>
    </row>
    <row r="31" spans="1:32" x14ac:dyDescent="0.2">
      <c r="A31" s="33">
        <v>38372</v>
      </c>
      <c r="B31" s="11">
        <v>-12</v>
      </c>
      <c r="C31" s="11">
        <v>45</v>
      </c>
      <c r="D31" s="11">
        <v>2</v>
      </c>
      <c r="E31" s="11">
        <v>-3</v>
      </c>
      <c r="F31" s="11">
        <v>-14</v>
      </c>
      <c r="AB31" s="43">
        <f t="shared" si="1"/>
        <v>-13.387096876964321</v>
      </c>
      <c r="AC31" s="43">
        <f t="shared" si="2"/>
        <v>33.291176691582848</v>
      </c>
      <c r="AD31" s="43">
        <f t="shared" si="3"/>
        <v>-2.236693732916978</v>
      </c>
      <c r="AE31" s="43">
        <f t="shared" si="4"/>
        <v>-10.059596348765259</v>
      </c>
      <c r="AF31" s="43">
        <f t="shared" si="5"/>
        <v>-14.739836505236262</v>
      </c>
    </row>
    <row r="32" spans="1:32" x14ac:dyDescent="0.2">
      <c r="A32" s="33">
        <v>38403</v>
      </c>
      <c r="B32" s="11">
        <v>-8</v>
      </c>
      <c r="C32" s="11">
        <v>38</v>
      </c>
      <c r="D32" s="11">
        <v>3</v>
      </c>
      <c r="E32" s="11">
        <v>5</v>
      </c>
      <c r="F32" s="11">
        <v>-9</v>
      </c>
      <c r="AB32" s="43">
        <f t="shared" si="1"/>
        <v>-13.387096876964321</v>
      </c>
      <c r="AC32" s="43">
        <f t="shared" si="2"/>
        <v>33.291176691582848</v>
      </c>
      <c r="AD32" s="43">
        <f t="shared" si="3"/>
        <v>-2.236693732916978</v>
      </c>
      <c r="AE32" s="43">
        <f t="shared" si="4"/>
        <v>-10.059596348765259</v>
      </c>
      <c r="AF32" s="43">
        <f t="shared" si="5"/>
        <v>-14.739836505236262</v>
      </c>
    </row>
    <row r="33" spans="1:32" x14ac:dyDescent="0.2">
      <c r="A33" s="33">
        <v>38431</v>
      </c>
      <c r="B33" s="11">
        <v>-5</v>
      </c>
      <c r="C33" s="11">
        <v>40</v>
      </c>
      <c r="D33" s="11">
        <v>4</v>
      </c>
      <c r="E33" s="11">
        <v>-5</v>
      </c>
      <c r="F33" s="11">
        <v>-12</v>
      </c>
      <c r="AB33" s="43">
        <f t="shared" si="1"/>
        <v>-13.387096876964321</v>
      </c>
      <c r="AC33" s="43">
        <f t="shared" si="2"/>
        <v>33.291176691582848</v>
      </c>
      <c r="AD33" s="43">
        <f t="shared" si="3"/>
        <v>-2.236693732916978</v>
      </c>
      <c r="AE33" s="43">
        <f t="shared" si="4"/>
        <v>-10.059596348765259</v>
      </c>
      <c r="AF33" s="43">
        <f t="shared" si="5"/>
        <v>-14.739836505236262</v>
      </c>
    </row>
    <row r="34" spans="1:32" x14ac:dyDescent="0.2">
      <c r="A34" s="33">
        <v>38462</v>
      </c>
      <c r="B34" s="11">
        <v>-14</v>
      </c>
      <c r="C34" s="11">
        <v>42</v>
      </c>
      <c r="D34" s="11">
        <v>1</v>
      </c>
      <c r="E34" s="11">
        <v>-7</v>
      </c>
      <c r="F34" s="11">
        <v>-15</v>
      </c>
      <c r="AB34" s="43">
        <f t="shared" si="1"/>
        <v>-13.387096876964321</v>
      </c>
      <c r="AC34" s="43">
        <f t="shared" si="2"/>
        <v>33.291176691582848</v>
      </c>
      <c r="AD34" s="43">
        <f t="shared" si="3"/>
        <v>-2.236693732916978</v>
      </c>
      <c r="AE34" s="43">
        <f t="shared" si="4"/>
        <v>-10.059596348765259</v>
      </c>
      <c r="AF34" s="43">
        <f t="shared" si="5"/>
        <v>-14.739836505236262</v>
      </c>
    </row>
    <row r="35" spans="1:32" x14ac:dyDescent="0.2">
      <c r="A35" s="33">
        <v>38492</v>
      </c>
      <c r="B35" s="11">
        <v>-15</v>
      </c>
      <c r="C35" s="11">
        <v>47</v>
      </c>
      <c r="D35" s="11">
        <v>2</v>
      </c>
      <c r="E35" s="11">
        <v>-8</v>
      </c>
      <c r="F35" s="11">
        <v>-17</v>
      </c>
      <c r="AB35" s="43">
        <f t="shared" si="1"/>
        <v>-13.387096876964321</v>
      </c>
      <c r="AC35" s="43">
        <f t="shared" si="2"/>
        <v>33.291176691582848</v>
      </c>
      <c r="AD35" s="43">
        <f t="shared" si="3"/>
        <v>-2.236693732916978</v>
      </c>
      <c r="AE35" s="43">
        <f t="shared" si="4"/>
        <v>-10.059596348765259</v>
      </c>
      <c r="AF35" s="43">
        <f t="shared" si="5"/>
        <v>-14.739836505236262</v>
      </c>
    </row>
    <row r="36" spans="1:32" x14ac:dyDescent="0.2">
      <c r="A36" s="33">
        <v>38523</v>
      </c>
      <c r="B36" s="11">
        <v>-17</v>
      </c>
      <c r="C36" s="11">
        <v>44</v>
      </c>
      <c r="D36" s="11">
        <v>2</v>
      </c>
      <c r="E36" s="11">
        <v>-8</v>
      </c>
      <c r="F36" s="11">
        <v>-17</v>
      </c>
      <c r="AB36" s="43">
        <f t="shared" si="1"/>
        <v>-13.387096876964321</v>
      </c>
      <c r="AC36" s="43">
        <f t="shared" si="2"/>
        <v>33.291176691582848</v>
      </c>
      <c r="AD36" s="43">
        <f t="shared" si="3"/>
        <v>-2.236693732916978</v>
      </c>
      <c r="AE36" s="43">
        <f t="shared" si="4"/>
        <v>-10.059596348765259</v>
      </c>
      <c r="AF36" s="43">
        <f t="shared" si="5"/>
        <v>-14.739836505236262</v>
      </c>
    </row>
    <row r="37" spans="1:32" x14ac:dyDescent="0.2">
      <c r="A37" s="33">
        <v>38553</v>
      </c>
      <c r="B37" s="11">
        <v>-21</v>
      </c>
      <c r="C37" s="11">
        <v>48</v>
      </c>
      <c r="D37" s="11">
        <v>2</v>
      </c>
      <c r="E37" s="11">
        <v>-4</v>
      </c>
      <c r="F37" s="11">
        <v>-18</v>
      </c>
      <c r="AB37" s="43">
        <f t="shared" si="1"/>
        <v>-13.387096876964321</v>
      </c>
      <c r="AC37" s="43">
        <f t="shared" si="2"/>
        <v>33.291176691582848</v>
      </c>
      <c r="AD37" s="43">
        <f t="shared" si="3"/>
        <v>-2.236693732916978</v>
      </c>
      <c r="AE37" s="43">
        <f t="shared" si="4"/>
        <v>-10.059596348765259</v>
      </c>
      <c r="AF37" s="43">
        <f t="shared" si="5"/>
        <v>-14.739836505236262</v>
      </c>
    </row>
    <row r="38" spans="1:32" x14ac:dyDescent="0.2">
      <c r="A38" s="33">
        <v>38584</v>
      </c>
      <c r="B38" s="11">
        <v>-18</v>
      </c>
      <c r="C38" s="11">
        <v>46</v>
      </c>
      <c r="D38" s="11">
        <v>-1</v>
      </c>
      <c r="E38" s="11">
        <v>-9</v>
      </c>
      <c r="F38" s="11">
        <v>-18</v>
      </c>
      <c r="AB38" s="43">
        <f t="shared" si="1"/>
        <v>-13.387096876964321</v>
      </c>
      <c r="AC38" s="43">
        <f t="shared" si="2"/>
        <v>33.291176691582848</v>
      </c>
      <c r="AD38" s="43">
        <f t="shared" si="3"/>
        <v>-2.236693732916978</v>
      </c>
      <c r="AE38" s="43">
        <f t="shared" si="4"/>
        <v>-10.059596348765259</v>
      </c>
      <c r="AF38" s="43">
        <f t="shared" si="5"/>
        <v>-14.739836505236262</v>
      </c>
    </row>
    <row r="39" spans="1:32" x14ac:dyDescent="0.2">
      <c r="A39" s="33">
        <v>38615</v>
      </c>
      <c r="B39" s="11">
        <v>-31</v>
      </c>
      <c r="C39" s="11">
        <v>41</v>
      </c>
      <c r="D39" s="11">
        <v>-4</v>
      </c>
      <c r="E39" s="11">
        <v>-7</v>
      </c>
      <c r="F39" s="11">
        <v>-21</v>
      </c>
      <c r="AB39" s="43">
        <f t="shared" ref="AB39:AB70" si="6">AVERAGE(B$7:B$210)</f>
        <v>-13.387096876964321</v>
      </c>
      <c r="AC39" s="43">
        <f t="shared" ref="AC39:AC70" si="7">AVERAGE(C$7:C$210)</f>
        <v>33.291176691582848</v>
      </c>
      <c r="AD39" s="43">
        <f t="shared" ref="AD39:AD70" si="8">AVERAGE(D$7:D$210)</f>
        <v>-2.236693732916978</v>
      </c>
      <c r="AE39" s="43">
        <f t="shared" ref="AE39:AE70" si="9">AVERAGE(E$7:E$210)</f>
        <v>-10.059596348765259</v>
      </c>
      <c r="AF39" s="43">
        <f t="shared" ref="AF39:AF70" si="10">AVERAGE(F$7:F$210)</f>
        <v>-14.739836505236262</v>
      </c>
    </row>
    <row r="40" spans="1:32" x14ac:dyDescent="0.2">
      <c r="A40" s="33">
        <v>38645</v>
      </c>
      <c r="B40" s="11">
        <v>-17</v>
      </c>
      <c r="C40" s="11">
        <v>38</v>
      </c>
      <c r="D40" s="11">
        <v>-1</v>
      </c>
      <c r="E40" s="11">
        <v>-7</v>
      </c>
      <c r="F40" s="11">
        <v>-16</v>
      </c>
      <c r="AB40" s="43">
        <f t="shared" si="6"/>
        <v>-13.387096876964321</v>
      </c>
      <c r="AC40" s="43">
        <f t="shared" si="7"/>
        <v>33.291176691582848</v>
      </c>
      <c r="AD40" s="43">
        <f t="shared" si="8"/>
        <v>-2.236693732916978</v>
      </c>
      <c r="AE40" s="43">
        <f t="shared" si="9"/>
        <v>-10.059596348765259</v>
      </c>
      <c r="AF40" s="43">
        <f t="shared" si="10"/>
        <v>-14.739836505236262</v>
      </c>
    </row>
    <row r="41" spans="1:32" x14ac:dyDescent="0.2">
      <c r="A41" s="33">
        <v>38676</v>
      </c>
      <c r="B41" s="11">
        <v>-13</v>
      </c>
      <c r="C41" s="11">
        <v>40</v>
      </c>
      <c r="D41" s="11">
        <v>1</v>
      </c>
      <c r="E41" s="11">
        <v>-9</v>
      </c>
      <c r="F41" s="11">
        <v>-15</v>
      </c>
      <c r="AB41" s="43">
        <f t="shared" si="6"/>
        <v>-13.387096876964321</v>
      </c>
      <c r="AC41" s="43">
        <f t="shared" si="7"/>
        <v>33.291176691582848</v>
      </c>
      <c r="AD41" s="43">
        <f t="shared" si="8"/>
        <v>-2.236693732916978</v>
      </c>
      <c r="AE41" s="43">
        <f t="shared" si="9"/>
        <v>-10.059596348765259</v>
      </c>
      <c r="AF41" s="43">
        <f t="shared" si="10"/>
        <v>-14.739836505236262</v>
      </c>
    </row>
    <row r="42" spans="1:32" x14ac:dyDescent="0.2">
      <c r="A42" s="33">
        <v>38706</v>
      </c>
      <c r="B42" s="11">
        <v>-11</v>
      </c>
      <c r="C42" s="11">
        <v>32</v>
      </c>
      <c r="D42" s="11">
        <v>4</v>
      </c>
      <c r="E42" s="11">
        <v>-4</v>
      </c>
      <c r="F42" s="11">
        <v>-11</v>
      </c>
      <c r="AB42" s="43">
        <f t="shared" si="6"/>
        <v>-13.387096876964321</v>
      </c>
      <c r="AC42" s="43">
        <f t="shared" si="7"/>
        <v>33.291176691582848</v>
      </c>
      <c r="AD42" s="43">
        <f t="shared" si="8"/>
        <v>-2.236693732916978</v>
      </c>
      <c r="AE42" s="43">
        <f t="shared" si="9"/>
        <v>-10.059596348765259</v>
      </c>
      <c r="AF42" s="43">
        <f t="shared" si="10"/>
        <v>-14.739836505236262</v>
      </c>
    </row>
    <row r="43" spans="1:32" x14ac:dyDescent="0.2">
      <c r="A43" s="33">
        <v>38737</v>
      </c>
      <c r="B43" s="11">
        <v>-11</v>
      </c>
      <c r="C43" s="11">
        <v>37</v>
      </c>
      <c r="D43" s="11">
        <v>3</v>
      </c>
      <c r="E43" s="11">
        <v>1</v>
      </c>
      <c r="F43" s="11">
        <v>-11</v>
      </c>
      <c r="AB43" s="43">
        <f t="shared" si="6"/>
        <v>-13.387096876964321</v>
      </c>
      <c r="AC43" s="43">
        <f t="shared" si="7"/>
        <v>33.291176691582848</v>
      </c>
      <c r="AD43" s="43">
        <f t="shared" si="8"/>
        <v>-2.236693732916978</v>
      </c>
      <c r="AE43" s="43">
        <f t="shared" si="9"/>
        <v>-10.059596348765259</v>
      </c>
      <c r="AF43" s="43">
        <f t="shared" si="10"/>
        <v>-14.739836505236262</v>
      </c>
    </row>
    <row r="44" spans="1:32" x14ac:dyDescent="0.2">
      <c r="A44" s="33">
        <v>38768</v>
      </c>
      <c r="B44" s="11">
        <v>-15</v>
      </c>
      <c r="C44" s="11">
        <v>37</v>
      </c>
      <c r="D44" s="11">
        <v>2</v>
      </c>
      <c r="E44" s="11">
        <v>-6</v>
      </c>
      <c r="F44" s="11">
        <v>-14</v>
      </c>
      <c r="AB44" s="43">
        <f t="shared" si="6"/>
        <v>-13.387096876964321</v>
      </c>
      <c r="AC44" s="43">
        <f t="shared" si="7"/>
        <v>33.291176691582848</v>
      </c>
      <c r="AD44" s="43">
        <f t="shared" si="8"/>
        <v>-2.236693732916978</v>
      </c>
      <c r="AE44" s="43">
        <f t="shared" si="9"/>
        <v>-10.059596348765259</v>
      </c>
      <c r="AF44" s="43">
        <f t="shared" si="10"/>
        <v>-14.739836505236262</v>
      </c>
    </row>
    <row r="45" spans="1:32" x14ac:dyDescent="0.2">
      <c r="A45" s="33">
        <v>38796</v>
      </c>
      <c r="B45" s="11">
        <v>-13</v>
      </c>
      <c r="C45" s="11">
        <v>42</v>
      </c>
      <c r="D45" s="11">
        <v>5</v>
      </c>
      <c r="E45" s="11">
        <v>-3</v>
      </c>
      <c r="F45" s="11">
        <v>-14</v>
      </c>
      <c r="AB45" s="43">
        <f t="shared" si="6"/>
        <v>-13.387096876964321</v>
      </c>
      <c r="AC45" s="43">
        <f t="shared" si="7"/>
        <v>33.291176691582848</v>
      </c>
      <c r="AD45" s="43">
        <f t="shared" si="8"/>
        <v>-2.236693732916978</v>
      </c>
      <c r="AE45" s="43">
        <f t="shared" si="9"/>
        <v>-10.059596348765259</v>
      </c>
      <c r="AF45" s="43">
        <f t="shared" si="10"/>
        <v>-14.739836505236262</v>
      </c>
    </row>
    <row r="46" spans="1:32" x14ac:dyDescent="0.2">
      <c r="A46" s="33">
        <v>38827</v>
      </c>
      <c r="B46" s="11">
        <v>-15</v>
      </c>
      <c r="C46" s="11">
        <v>37</v>
      </c>
      <c r="D46" s="11">
        <v>3</v>
      </c>
      <c r="E46" s="11">
        <v>-7</v>
      </c>
      <c r="F46" s="11">
        <v>-14</v>
      </c>
      <c r="AB46" s="43">
        <f t="shared" si="6"/>
        <v>-13.387096876964321</v>
      </c>
      <c r="AC46" s="43">
        <f t="shared" si="7"/>
        <v>33.291176691582848</v>
      </c>
      <c r="AD46" s="43">
        <f t="shared" si="8"/>
        <v>-2.236693732916978</v>
      </c>
      <c r="AE46" s="43">
        <f t="shared" si="9"/>
        <v>-10.059596348765259</v>
      </c>
      <c r="AF46" s="43">
        <f t="shared" si="10"/>
        <v>-14.739836505236262</v>
      </c>
    </row>
    <row r="47" spans="1:32" x14ac:dyDescent="0.2">
      <c r="A47" s="33">
        <v>38857</v>
      </c>
      <c r="B47" s="11">
        <v>-16</v>
      </c>
      <c r="C47" s="11">
        <v>34</v>
      </c>
      <c r="D47" s="11">
        <v>1</v>
      </c>
      <c r="E47" s="11">
        <v>-9</v>
      </c>
      <c r="F47" s="11">
        <v>-15</v>
      </c>
      <c r="AB47" s="43">
        <f t="shared" si="6"/>
        <v>-13.387096876964321</v>
      </c>
      <c r="AC47" s="43">
        <f t="shared" si="7"/>
        <v>33.291176691582848</v>
      </c>
      <c r="AD47" s="43">
        <f t="shared" si="8"/>
        <v>-2.236693732916978</v>
      </c>
      <c r="AE47" s="43">
        <f t="shared" si="9"/>
        <v>-10.059596348765259</v>
      </c>
      <c r="AF47" s="43">
        <f t="shared" si="10"/>
        <v>-14.739836505236262</v>
      </c>
    </row>
    <row r="48" spans="1:32" x14ac:dyDescent="0.2">
      <c r="A48" s="33">
        <v>38888</v>
      </c>
      <c r="B48" s="11">
        <v>-10</v>
      </c>
      <c r="C48" s="11">
        <v>31</v>
      </c>
      <c r="D48" s="11">
        <v>4</v>
      </c>
      <c r="E48" s="11">
        <v>-2</v>
      </c>
      <c r="F48" s="11">
        <v>-10</v>
      </c>
      <c r="AB48" s="43">
        <f t="shared" si="6"/>
        <v>-13.387096876964321</v>
      </c>
      <c r="AC48" s="43">
        <f t="shared" si="7"/>
        <v>33.291176691582848</v>
      </c>
      <c r="AD48" s="43">
        <f t="shared" si="8"/>
        <v>-2.236693732916978</v>
      </c>
      <c r="AE48" s="43">
        <f t="shared" si="9"/>
        <v>-10.059596348765259</v>
      </c>
      <c r="AF48" s="43">
        <f t="shared" si="10"/>
        <v>-14.739836505236262</v>
      </c>
    </row>
    <row r="49" spans="1:32" x14ac:dyDescent="0.2">
      <c r="A49" s="33">
        <v>38918</v>
      </c>
      <c r="B49" s="11">
        <v>-6</v>
      </c>
      <c r="C49" s="11">
        <v>31</v>
      </c>
      <c r="D49" s="11">
        <v>2</v>
      </c>
      <c r="E49" s="11">
        <v>-1</v>
      </c>
      <c r="F49" s="11">
        <v>-9</v>
      </c>
      <c r="AB49" s="43">
        <f t="shared" si="6"/>
        <v>-13.387096876964321</v>
      </c>
      <c r="AC49" s="43">
        <f t="shared" si="7"/>
        <v>33.291176691582848</v>
      </c>
      <c r="AD49" s="43">
        <f t="shared" si="8"/>
        <v>-2.236693732916978</v>
      </c>
      <c r="AE49" s="43">
        <f t="shared" si="9"/>
        <v>-10.059596348765259</v>
      </c>
      <c r="AF49" s="43">
        <f t="shared" si="10"/>
        <v>-14.739836505236262</v>
      </c>
    </row>
    <row r="50" spans="1:32" x14ac:dyDescent="0.2">
      <c r="A50" s="33">
        <v>38949</v>
      </c>
      <c r="B50" s="11">
        <v>-12</v>
      </c>
      <c r="C50" s="11">
        <v>26</v>
      </c>
      <c r="D50" s="11">
        <v>2</v>
      </c>
      <c r="E50" s="11">
        <v>-8</v>
      </c>
      <c r="F50" s="11">
        <v>-11</v>
      </c>
      <c r="AB50" s="43">
        <f t="shared" si="6"/>
        <v>-13.387096876964321</v>
      </c>
      <c r="AC50" s="43">
        <f t="shared" si="7"/>
        <v>33.291176691582848</v>
      </c>
      <c r="AD50" s="43">
        <f t="shared" si="8"/>
        <v>-2.236693732916978</v>
      </c>
      <c r="AE50" s="43">
        <f t="shared" si="9"/>
        <v>-10.059596348765259</v>
      </c>
      <c r="AF50" s="43">
        <f t="shared" si="10"/>
        <v>-14.739836505236262</v>
      </c>
    </row>
    <row r="51" spans="1:32" x14ac:dyDescent="0.2">
      <c r="A51" s="33">
        <v>38980</v>
      </c>
      <c r="B51" s="11">
        <v>-9</v>
      </c>
      <c r="C51" s="11">
        <v>29</v>
      </c>
      <c r="D51" s="11">
        <v>0</v>
      </c>
      <c r="E51" s="11">
        <v>-13</v>
      </c>
      <c r="F51" s="11">
        <v>-13</v>
      </c>
      <c r="AB51" s="43">
        <f t="shared" si="6"/>
        <v>-13.387096876964321</v>
      </c>
      <c r="AC51" s="43">
        <f t="shared" si="7"/>
        <v>33.291176691582848</v>
      </c>
      <c r="AD51" s="43">
        <f t="shared" si="8"/>
        <v>-2.236693732916978</v>
      </c>
      <c r="AE51" s="43">
        <f t="shared" si="9"/>
        <v>-10.059596348765259</v>
      </c>
      <c r="AF51" s="43">
        <f t="shared" si="10"/>
        <v>-14.739836505236262</v>
      </c>
    </row>
    <row r="52" spans="1:32" x14ac:dyDescent="0.2">
      <c r="A52" s="33">
        <v>39010</v>
      </c>
      <c r="B52" s="11">
        <v>-8</v>
      </c>
      <c r="C52" s="11">
        <v>22</v>
      </c>
      <c r="D52" s="11">
        <v>4</v>
      </c>
      <c r="E52" s="11">
        <v>-9</v>
      </c>
      <c r="F52" s="11">
        <v>-9</v>
      </c>
      <c r="AB52" s="43">
        <f t="shared" si="6"/>
        <v>-13.387096876964321</v>
      </c>
      <c r="AC52" s="43">
        <f t="shared" si="7"/>
        <v>33.291176691582848</v>
      </c>
      <c r="AD52" s="43">
        <f t="shared" si="8"/>
        <v>-2.236693732916978</v>
      </c>
      <c r="AE52" s="43">
        <f t="shared" si="9"/>
        <v>-10.059596348765259</v>
      </c>
      <c r="AF52" s="43">
        <f t="shared" si="10"/>
        <v>-14.739836505236262</v>
      </c>
    </row>
    <row r="53" spans="1:32" x14ac:dyDescent="0.2">
      <c r="A53" s="33">
        <v>39041</v>
      </c>
      <c r="B53" s="11">
        <v>-5</v>
      </c>
      <c r="C53" s="11">
        <v>23</v>
      </c>
      <c r="D53" s="11">
        <v>6</v>
      </c>
      <c r="E53" s="11">
        <v>-5</v>
      </c>
      <c r="F53" s="11">
        <v>-7</v>
      </c>
      <c r="AB53" s="43">
        <f t="shared" si="6"/>
        <v>-13.387096876964321</v>
      </c>
      <c r="AC53" s="43">
        <f t="shared" si="7"/>
        <v>33.291176691582848</v>
      </c>
      <c r="AD53" s="43">
        <f t="shared" si="8"/>
        <v>-2.236693732916978</v>
      </c>
      <c r="AE53" s="43">
        <f t="shared" si="9"/>
        <v>-10.059596348765259</v>
      </c>
      <c r="AF53" s="43">
        <f t="shared" si="10"/>
        <v>-14.739836505236262</v>
      </c>
    </row>
    <row r="54" spans="1:32" x14ac:dyDescent="0.2">
      <c r="A54" s="33">
        <v>39071</v>
      </c>
      <c r="B54" s="11">
        <v>-15</v>
      </c>
      <c r="C54" s="11">
        <v>49</v>
      </c>
      <c r="D54" s="11">
        <v>2</v>
      </c>
      <c r="E54" s="11">
        <v>-6</v>
      </c>
      <c r="F54" s="11">
        <v>-17</v>
      </c>
      <c r="AB54" s="43">
        <f t="shared" si="6"/>
        <v>-13.387096876964321</v>
      </c>
      <c r="AC54" s="43">
        <f t="shared" si="7"/>
        <v>33.291176691582848</v>
      </c>
      <c r="AD54" s="43">
        <f t="shared" si="8"/>
        <v>-2.236693732916978</v>
      </c>
      <c r="AE54" s="43">
        <f t="shared" si="9"/>
        <v>-10.059596348765259</v>
      </c>
      <c r="AF54" s="43">
        <f t="shared" si="10"/>
        <v>-14.739836505236262</v>
      </c>
    </row>
    <row r="55" spans="1:32" x14ac:dyDescent="0.2">
      <c r="A55" s="33">
        <v>39102</v>
      </c>
      <c r="B55" s="11">
        <v>-13</v>
      </c>
      <c r="C55" s="11">
        <v>37</v>
      </c>
      <c r="D55" s="11">
        <v>4</v>
      </c>
      <c r="E55" s="11">
        <v>-7</v>
      </c>
      <c r="F55" s="11">
        <v>-13</v>
      </c>
      <c r="AB55" s="43">
        <f t="shared" si="6"/>
        <v>-13.387096876964321</v>
      </c>
      <c r="AC55" s="43">
        <f t="shared" si="7"/>
        <v>33.291176691582848</v>
      </c>
      <c r="AD55" s="43">
        <f t="shared" si="8"/>
        <v>-2.236693732916978</v>
      </c>
      <c r="AE55" s="43">
        <f t="shared" si="9"/>
        <v>-10.059596348765259</v>
      </c>
      <c r="AF55" s="43">
        <f t="shared" si="10"/>
        <v>-14.739836505236262</v>
      </c>
    </row>
    <row r="56" spans="1:32" x14ac:dyDescent="0.2">
      <c r="A56" s="33">
        <v>39133</v>
      </c>
      <c r="B56" s="11">
        <v>-8</v>
      </c>
      <c r="C56" s="11">
        <v>26</v>
      </c>
      <c r="D56" s="11">
        <v>5</v>
      </c>
      <c r="E56" s="11">
        <v>-4</v>
      </c>
      <c r="F56" s="11">
        <v>-8</v>
      </c>
      <c r="AB56" s="43">
        <f t="shared" si="6"/>
        <v>-13.387096876964321</v>
      </c>
      <c r="AC56" s="43">
        <f t="shared" si="7"/>
        <v>33.291176691582848</v>
      </c>
      <c r="AD56" s="43">
        <f t="shared" si="8"/>
        <v>-2.236693732916978</v>
      </c>
      <c r="AE56" s="43">
        <f t="shared" si="9"/>
        <v>-10.059596348765259</v>
      </c>
      <c r="AF56" s="43">
        <f t="shared" si="10"/>
        <v>-14.739836505236262</v>
      </c>
    </row>
    <row r="57" spans="1:32" x14ac:dyDescent="0.2">
      <c r="A57" s="33">
        <v>39161</v>
      </c>
      <c r="B57" s="11">
        <v>-9</v>
      </c>
      <c r="C57" s="11">
        <v>25</v>
      </c>
      <c r="D57" s="11">
        <v>3</v>
      </c>
      <c r="E57" s="11">
        <v>-4</v>
      </c>
      <c r="F57" s="11">
        <v>-9</v>
      </c>
      <c r="AB57" s="43">
        <f t="shared" si="6"/>
        <v>-13.387096876964321</v>
      </c>
      <c r="AC57" s="43">
        <f t="shared" si="7"/>
        <v>33.291176691582848</v>
      </c>
      <c r="AD57" s="43">
        <f t="shared" si="8"/>
        <v>-2.236693732916978</v>
      </c>
      <c r="AE57" s="43">
        <f t="shared" si="9"/>
        <v>-10.059596348765259</v>
      </c>
      <c r="AF57" s="43">
        <f t="shared" si="10"/>
        <v>-14.739836505236262</v>
      </c>
    </row>
    <row r="58" spans="1:32" x14ac:dyDescent="0.2">
      <c r="A58" s="33">
        <v>39192</v>
      </c>
      <c r="B58" s="11">
        <v>-4</v>
      </c>
      <c r="C58" s="11">
        <v>20</v>
      </c>
      <c r="D58" s="11">
        <v>3</v>
      </c>
      <c r="E58" s="11">
        <v>-2</v>
      </c>
      <c r="F58" s="11">
        <v>-6</v>
      </c>
      <c r="AB58" s="43">
        <f t="shared" si="6"/>
        <v>-13.387096876964321</v>
      </c>
      <c r="AC58" s="43">
        <f t="shared" si="7"/>
        <v>33.291176691582848</v>
      </c>
      <c r="AD58" s="43">
        <f t="shared" si="8"/>
        <v>-2.236693732916978</v>
      </c>
      <c r="AE58" s="43">
        <f t="shared" si="9"/>
        <v>-10.059596348765259</v>
      </c>
      <c r="AF58" s="43">
        <f t="shared" si="10"/>
        <v>-14.739836505236262</v>
      </c>
    </row>
    <row r="59" spans="1:32" x14ac:dyDescent="0.2">
      <c r="A59" s="33">
        <v>39222</v>
      </c>
      <c r="B59" s="11">
        <v>-1</v>
      </c>
      <c r="C59" s="11">
        <v>17</v>
      </c>
      <c r="D59" s="11">
        <v>3</v>
      </c>
      <c r="E59" s="11">
        <v>-3</v>
      </c>
      <c r="F59" s="11">
        <v>-4</v>
      </c>
      <c r="AB59" s="43">
        <f t="shared" si="6"/>
        <v>-13.387096876964321</v>
      </c>
      <c r="AC59" s="43">
        <f t="shared" si="7"/>
        <v>33.291176691582848</v>
      </c>
      <c r="AD59" s="43">
        <f t="shared" si="8"/>
        <v>-2.236693732916978</v>
      </c>
      <c r="AE59" s="43">
        <f t="shared" si="9"/>
        <v>-10.059596348765259</v>
      </c>
      <c r="AF59" s="43">
        <f t="shared" si="10"/>
        <v>-14.739836505236262</v>
      </c>
    </row>
    <row r="60" spans="1:32" x14ac:dyDescent="0.2">
      <c r="A60" s="33">
        <v>39253</v>
      </c>
      <c r="B60" s="11">
        <v>-4</v>
      </c>
      <c r="C60" s="11">
        <v>20</v>
      </c>
      <c r="D60" s="11">
        <v>3</v>
      </c>
      <c r="E60" s="11">
        <v>-5</v>
      </c>
      <c r="F60" s="11">
        <v>-7</v>
      </c>
      <c r="AB60" s="43">
        <f t="shared" si="6"/>
        <v>-13.387096876964321</v>
      </c>
      <c r="AC60" s="43">
        <f t="shared" si="7"/>
        <v>33.291176691582848</v>
      </c>
      <c r="AD60" s="43">
        <f t="shared" si="8"/>
        <v>-2.236693732916978</v>
      </c>
      <c r="AE60" s="43">
        <f t="shared" si="9"/>
        <v>-10.059596348765259</v>
      </c>
      <c r="AF60" s="43">
        <f t="shared" si="10"/>
        <v>-14.739836505236262</v>
      </c>
    </row>
    <row r="61" spans="1:32" x14ac:dyDescent="0.2">
      <c r="A61" s="33">
        <v>39283</v>
      </c>
      <c r="B61" s="11">
        <v>-6</v>
      </c>
      <c r="C61" s="11">
        <v>22</v>
      </c>
      <c r="D61" s="11">
        <v>3</v>
      </c>
      <c r="E61" s="11">
        <v>-8</v>
      </c>
      <c r="F61" s="11">
        <v>-8</v>
      </c>
      <c r="AB61" s="43">
        <f t="shared" si="6"/>
        <v>-13.387096876964321</v>
      </c>
      <c r="AC61" s="43">
        <f t="shared" si="7"/>
        <v>33.291176691582848</v>
      </c>
      <c r="AD61" s="43">
        <f t="shared" si="8"/>
        <v>-2.236693732916978</v>
      </c>
      <c r="AE61" s="43">
        <f t="shared" si="9"/>
        <v>-10.059596348765259</v>
      </c>
      <c r="AF61" s="43">
        <f t="shared" si="10"/>
        <v>-14.739836505236262</v>
      </c>
    </row>
    <row r="62" spans="1:32" x14ac:dyDescent="0.2">
      <c r="A62" s="33">
        <v>39314</v>
      </c>
      <c r="B62" s="11">
        <v>-16</v>
      </c>
      <c r="C62" s="11">
        <v>18</v>
      </c>
      <c r="D62" s="11">
        <v>2</v>
      </c>
      <c r="E62" s="11">
        <v>-11</v>
      </c>
      <c r="F62" s="11">
        <v>-11</v>
      </c>
      <c r="AB62" s="43">
        <f t="shared" si="6"/>
        <v>-13.387096876964321</v>
      </c>
      <c r="AC62" s="43">
        <f t="shared" si="7"/>
        <v>33.291176691582848</v>
      </c>
      <c r="AD62" s="43">
        <f t="shared" si="8"/>
        <v>-2.236693732916978</v>
      </c>
      <c r="AE62" s="43">
        <f t="shared" si="9"/>
        <v>-10.059596348765259</v>
      </c>
      <c r="AF62" s="43">
        <f t="shared" si="10"/>
        <v>-14.739836505236262</v>
      </c>
    </row>
    <row r="63" spans="1:32" x14ac:dyDescent="0.2">
      <c r="A63" s="33">
        <v>39345</v>
      </c>
      <c r="B63" s="11">
        <v>-12</v>
      </c>
      <c r="C63" s="11">
        <v>18</v>
      </c>
      <c r="D63" s="11">
        <v>6</v>
      </c>
      <c r="E63" s="11">
        <v>-4</v>
      </c>
      <c r="F63" s="11">
        <v>-7</v>
      </c>
      <c r="AB63" s="43">
        <f t="shared" si="6"/>
        <v>-13.387096876964321</v>
      </c>
      <c r="AC63" s="43">
        <f t="shared" si="7"/>
        <v>33.291176691582848</v>
      </c>
      <c r="AD63" s="43">
        <f t="shared" si="8"/>
        <v>-2.236693732916978</v>
      </c>
      <c r="AE63" s="43">
        <f t="shared" si="9"/>
        <v>-10.059596348765259</v>
      </c>
      <c r="AF63" s="43">
        <f t="shared" si="10"/>
        <v>-14.739836505236262</v>
      </c>
    </row>
    <row r="64" spans="1:32" x14ac:dyDescent="0.2">
      <c r="A64" s="33">
        <v>39375</v>
      </c>
      <c r="B64" s="11">
        <v>-11</v>
      </c>
      <c r="C64" s="11">
        <v>7</v>
      </c>
      <c r="D64" s="11">
        <v>0</v>
      </c>
      <c r="E64" s="11">
        <v>-12</v>
      </c>
      <c r="F64" s="11">
        <v>-8</v>
      </c>
      <c r="AB64" s="43">
        <f t="shared" si="6"/>
        <v>-13.387096876964321</v>
      </c>
      <c r="AC64" s="43">
        <f t="shared" si="7"/>
        <v>33.291176691582848</v>
      </c>
      <c r="AD64" s="43">
        <f t="shared" si="8"/>
        <v>-2.236693732916978</v>
      </c>
      <c r="AE64" s="43">
        <f t="shared" si="9"/>
        <v>-10.059596348765259</v>
      </c>
      <c r="AF64" s="43">
        <f t="shared" si="10"/>
        <v>-14.739836505236262</v>
      </c>
    </row>
    <row r="65" spans="1:32" x14ac:dyDescent="0.2">
      <c r="A65" s="33">
        <v>39406</v>
      </c>
      <c r="B65" s="11">
        <v>-31</v>
      </c>
      <c r="C65" s="11">
        <v>18</v>
      </c>
      <c r="D65" s="11">
        <v>-4</v>
      </c>
      <c r="E65" s="11">
        <v>-12</v>
      </c>
      <c r="F65" s="11">
        <v>-16</v>
      </c>
      <c r="AB65" s="43">
        <f t="shared" si="6"/>
        <v>-13.387096876964321</v>
      </c>
      <c r="AC65" s="43">
        <f t="shared" si="7"/>
        <v>33.291176691582848</v>
      </c>
      <c r="AD65" s="43">
        <f t="shared" si="8"/>
        <v>-2.236693732916978</v>
      </c>
      <c r="AE65" s="43">
        <f t="shared" si="9"/>
        <v>-10.059596348765259</v>
      </c>
      <c r="AF65" s="43">
        <f t="shared" si="10"/>
        <v>-14.739836505236262</v>
      </c>
    </row>
    <row r="66" spans="1:32" x14ac:dyDescent="0.2">
      <c r="A66" s="33">
        <v>39436</v>
      </c>
      <c r="B66" s="11">
        <v>-23</v>
      </c>
      <c r="C66" s="11">
        <v>6</v>
      </c>
      <c r="D66" s="11">
        <v>-3</v>
      </c>
      <c r="E66" s="11">
        <v>-15</v>
      </c>
      <c r="F66" s="11">
        <v>-12</v>
      </c>
      <c r="AB66" s="43">
        <f t="shared" si="6"/>
        <v>-13.387096876964321</v>
      </c>
      <c r="AC66" s="43">
        <f t="shared" si="7"/>
        <v>33.291176691582848</v>
      </c>
      <c r="AD66" s="43">
        <f t="shared" si="8"/>
        <v>-2.236693732916978</v>
      </c>
      <c r="AE66" s="43">
        <f t="shared" si="9"/>
        <v>-10.059596348765259</v>
      </c>
      <c r="AF66" s="43">
        <f t="shared" si="10"/>
        <v>-14.739836505236262</v>
      </c>
    </row>
    <row r="67" spans="1:32" x14ac:dyDescent="0.2">
      <c r="A67" s="33">
        <v>39467</v>
      </c>
      <c r="B67" s="11">
        <v>-26</v>
      </c>
      <c r="C67" s="11">
        <v>8</v>
      </c>
      <c r="D67" s="11">
        <v>-5</v>
      </c>
      <c r="E67" s="11">
        <v>-20</v>
      </c>
      <c r="F67" s="11">
        <v>-15</v>
      </c>
      <c r="AB67" s="43">
        <f t="shared" si="6"/>
        <v>-13.387096876964321</v>
      </c>
      <c r="AC67" s="43">
        <f t="shared" si="7"/>
        <v>33.291176691582848</v>
      </c>
      <c r="AD67" s="43">
        <f t="shared" si="8"/>
        <v>-2.236693732916978</v>
      </c>
      <c r="AE67" s="43">
        <f t="shared" si="9"/>
        <v>-10.059596348765259</v>
      </c>
      <c r="AF67" s="43">
        <f t="shared" si="10"/>
        <v>-14.739836505236262</v>
      </c>
    </row>
    <row r="68" spans="1:32" x14ac:dyDescent="0.2">
      <c r="A68" s="33">
        <v>39498</v>
      </c>
      <c r="B68" s="11">
        <v>-23</v>
      </c>
      <c r="C68" s="11">
        <v>10</v>
      </c>
      <c r="D68" s="11">
        <v>-6</v>
      </c>
      <c r="E68" s="11">
        <v>-22</v>
      </c>
      <c r="F68" s="11">
        <v>-15</v>
      </c>
      <c r="AB68" s="43">
        <f t="shared" si="6"/>
        <v>-13.387096876964321</v>
      </c>
      <c r="AC68" s="43">
        <f t="shared" si="7"/>
        <v>33.291176691582848</v>
      </c>
      <c r="AD68" s="43">
        <f t="shared" si="8"/>
        <v>-2.236693732916978</v>
      </c>
      <c r="AE68" s="43">
        <f t="shared" si="9"/>
        <v>-10.059596348765259</v>
      </c>
      <c r="AF68" s="43">
        <f t="shared" si="10"/>
        <v>-14.739836505236262</v>
      </c>
    </row>
    <row r="69" spans="1:32" x14ac:dyDescent="0.2">
      <c r="A69" s="33">
        <v>39527</v>
      </c>
      <c r="B69" s="11">
        <v>-19</v>
      </c>
      <c r="C69" s="11">
        <v>4</v>
      </c>
      <c r="D69" s="11">
        <v>-5</v>
      </c>
      <c r="E69" s="11">
        <v>-16</v>
      </c>
      <c r="F69" s="11">
        <v>-11</v>
      </c>
      <c r="AB69" s="43">
        <f t="shared" si="6"/>
        <v>-13.387096876964321</v>
      </c>
      <c r="AC69" s="43">
        <f t="shared" si="7"/>
        <v>33.291176691582848</v>
      </c>
      <c r="AD69" s="43">
        <f t="shared" si="8"/>
        <v>-2.236693732916978</v>
      </c>
      <c r="AE69" s="43">
        <f t="shared" si="9"/>
        <v>-10.059596348765259</v>
      </c>
      <c r="AF69" s="43">
        <f t="shared" si="10"/>
        <v>-14.739836505236262</v>
      </c>
    </row>
    <row r="70" spans="1:32" x14ac:dyDescent="0.2">
      <c r="A70" s="33">
        <v>39558</v>
      </c>
      <c r="B70" s="11">
        <v>-26</v>
      </c>
      <c r="C70" s="11">
        <v>13</v>
      </c>
      <c r="D70" s="11">
        <v>-5</v>
      </c>
      <c r="E70" s="11">
        <v>-19</v>
      </c>
      <c r="F70" s="11">
        <v>-16</v>
      </c>
      <c r="AB70" s="43">
        <f t="shared" si="6"/>
        <v>-13.387096876964321</v>
      </c>
      <c r="AC70" s="43">
        <f t="shared" si="7"/>
        <v>33.291176691582848</v>
      </c>
      <c r="AD70" s="43">
        <f t="shared" si="8"/>
        <v>-2.236693732916978</v>
      </c>
      <c r="AE70" s="43">
        <f t="shared" si="9"/>
        <v>-10.059596348765259</v>
      </c>
      <c r="AF70" s="43">
        <f t="shared" si="10"/>
        <v>-14.739836505236262</v>
      </c>
    </row>
    <row r="71" spans="1:32" x14ac:dyDescent="0.2">
      <c r="A71" s="33">
        <v>39588</v>
      </c>
      <c r="B71" s="11">
        <v>-33</v>
      </c>
      <c r="C71" s="11">
        <v>12</v>
      </c>
      <c r="D71" s="11">
        <v>-4</v>
      </c>
      <c r="E71" s="11">
        <v>-16</v>
      </c>
      <c r="F71" s="11">
        <v>-17</v>
      </c>
      <c r="AB71" s="43">
        <f t="shared" ref="AB71:AB102" si="11">AVERAGE(B$7:B$210)</f>
        <v>-13.387096876964321</v>
      </c>
      <c r="AC71" s="43">
        <f t="shared" ref="AC71:AC102" si="12">AVERAGE(C$7:C$210)</f>
        <v>33.291176691582848</v>
      </c>
      <c r="AD71" s="43">
        <f t="shared" ref="AD71:AD102" si="13">AVERAGE(D$7:D$210)</f>
        <v>-2.236693732916978</v>
      </c>
      <c r="AE71" s="43">
        <f t="shared" ref="AE71:AE102" si="14">AVERAGE(E$7:E$210)</f>
        <v>-10.059596348765259</v>
      </c>
      <c r="AF71" s="43">
        <f t="shared" ref="AF71:AF102" si="15">AVERAGE(F$7:F$210)</f>
        <v>-14.739836505236262</v>
      </c>
    </row>
    <row r="72" spans="1:32" x14ac:dyDescent="0.2">
      <c r="A72" s="33">
        <v>39619</v>
      </c>
      <c r="B72" s="11">
        <v>-37</v>
      </c>
      <c r="C72" s="11">
        <v>17</v>
      </c>
      <c r="D72" s="11">
        <v>-8</v>
      </c>
      <c r="E72" s="11">
        <v>-22</v>
      </c>
      <c r="F72" s="11">
        <v>-21</v>
      </c>
      <c r="AB72" s="43">
        <f t="shared" si="11"/>
        <v>-13.387096876964321</v>
      </c>
      <c r="AC72" s="43">
        <f t="shared" si="12"/>
        <v>33.291176691582848</v>
      </c>
      <c r="AD72" s="43">
        <f t="shared" si="13"/>
        <v>-2.236693732916978</v>
      </c>
      <c r="AE72" s="43">
        <f t="shared" si="14"/>
        <v>-10.059596348765259</v>
      </c>
      <c r="AF72" s="43">
        <f t="shared" si="15"/>
        <v>-14.739836505236262</v>
      </c>
    </row>
    <row r="73" spans="1:32" x14ac:dyDescent="0.2">
      <c r="A73" s="33">
        <v>39649</v>
      </c>
      <c r="B73" s="11">
        <v>-35</v>
      </c>
      <c r="C73" s="11">
        <v>17</v>
      </c>
      <c r="D73" s="11">
        <v>-5</v>
      </c>
      <c r="E73" s="11">
        <v>-20</v>
      </c>
      <c r="F73" s="11">
        <v>-19</v>
      </c>
      <c r="AB73" s="43">
        <f t="shared" si="11"/>
        <v>-13.387096876964321</v>
      </c>
      <c r="AC73" s="43">
        <f t="shared" si="12"/>
        <v>33.291176691582848</v>
      </c>
      <c r="AD73" s="43">
        <f t="shared" si="13"/>
        <v>-2.236693732916978</v>
      </c>
      <c r="AE73" s="43">
        <f t="shared" si="14"/>
        <v>-10.059596348765259</v>
      </c>
      <c r="AF73" s="43">
        <f t="shared" si="15"/>
        <v>-14.739836505236262</v>
      </c>
    </row>
    <row r="74" spans="1:32" x14ac:dyDescent="0.2">
      <c r="A74" s="33">
        <v>39680</v>
      </c>
      <c r="B74" s="11">
        <v>-24</v>
      </c>
      <c r="C74" s="11">
        <v>24</v>
      </c>
      <c r="D74" s="11">
        <v>-2</v>
      </c>
      <c r="E74" s="11">
        <v>-19</v>
      </c>
      <c r="F74" s="11">
        <v>-17</v>
      </c>
      <c r="AB74" s="43">
        <f t="shared" si="11"/>
        <v>-13.387096876964321</v>
      </c>
      <c r="AC74" s="43">
        <f t="shared" si="12"/>
        <v>33.291176691582848</v>
      </c>
      <c r="AD74" s="43">
        <f t="shared" si="13"/>
        <v>-2.236693732916978</v>
      </c>
      <c r="AE74" s="43">
        <f t="shared" si="14"/>
        <v>-10.059596348765259</v>
      </c>
      <c r="AF74" s="43">
        <f t="shared" si="15"/>
        <v>-14.739836505236262</v>
      </c>
    </row>
    <row r="75" spans="1:32" x14ac:dyDescent="0.2">
      <c r="A75" s="33">
        <v>39711</v>
      </c>
      <c r="B75" s="11">
        <v>-22</v>
      </c>
      <c r="C75" s="11">
        <v>27</v>
      </c>
      <c r="D75" s="11">
        <v>-2</v>
      </c>
      <c r="E75" s="11">
        <v>-15</v>
      </c>
      <c r="F75" s="11">
        <v>-17</v>
      </c>
      <c r="AB75" s="43">
        <f t="shared" si="11"/>
        <v>-13.387096876964321</v>
      </c>
      <c r="AC75" s="43">
        <f t="shared" si="12"/>
        <v>33.291176691582848</v>
      </c>
      <c r="AD75" s="43">
        <f t="shared" si="13"/>
        <v>-2.236693732916978</v>
      </c>
      <c r="AE75" s="43">
        <f t="shared" si="14"/>
        <v>-10.059596348765259</v>
      </c>
      <c r="AF75" s="43">
        <f t="shared" si="15"/>
        <v>-14.739836505236262</v>
      </c>
    </row>
    <row r="76" spans="1:32" x14ac:dyDescent="0.2">
      <c r="A76" s="33">
        <v>39741</v>
      </c>
      <c r="B76" s="11">
        <v>-27</v>
      </c>
      <c r="C76" s="11">
        <v>41</v>
      </c>
      <c r="D76" s="11">
        <v>-6</v>
      </c>
      <c r="E76" s="11">
        <v>-15</v>
      </c>
      <c r="F76" s="11">
        <v>-22</v>
      </c>
      <c r="AB76" s="43">
        <f t="shared" si="11"/>
        <v>-13.387096876964321</v>
      </c>
      <c r="AC76" s="43">
        <f t="shared" si="12"/>
        <v>33.291176691582848</v>
      </c>
      <c r="AD76" s="43">
        <f t="shared" si="13"/>
        <v>-2.236693732916978</v>
      </c>
      <c r="AE76" s="43">
        <f t="shared" si="14"/>
        <v>-10.059596348765259</v>
      </c>
      <c r="AF76" s="43">
        <f t="shared" si="15"/>
        <v>-14.739836505236262</v>
      </c>
    </row>
    <row r="77" spans="1:32" x14ac:dyDescent="0.2">
      <c r="A77" s="33">
        <v>39772</v>
      </c>
      <c r="B77" s="11">
        <v>-20</v>
      </c>
      <c r="C77" s="11">
        <v>57</v>
      </c>
      <c r="D77" s="11">
        <v>-7</v>
      </c>
      <c r="E77" s="11">
        <v>-17</v>
      </c>
      <c r="F77" s="11">
        <v>-25</v>
      </c>
      <c r="AB77" s="43">
        <f t="shared" si="11"/>
        <v>-13.387096876964321</v>
      </c>
      <c r="AC77" s="43">
        <f t="shared" si="12"/>
        <v>33.291176691582848</v>
      </c>
      <c r="AD77" s="43">
        <f t="shared" si="13"/>
        <v>-2.236693732916978</v>
      </c>
      <c r="AE77" s="43">
        <f t="shared" si="14"/>
        <v>-10.059596348765259</v>
      </c>
      <c r="AF77" s="43">
        <f t="shared" si="15"/>
        <v>-14.739836505236262</v>
      </c>
    </row>
    <row r="78" spans="1:32" x14ac:dyDescent="0.2">
      <c r="A78" s="33">
        <v>39802</v>
      </c>
      <c r="B78" s="11">
        <v>-26</v>
      </c>
      <c r="C78" s="11">
        <v>62</v>
      </c>
      <c r="D78" s="11">
        <v>-5</v>
      </c>
      <c r="E78" s="11">
        <v>-18</v>
      </c>
      <c r="F78" s="11">
        <v>-28</v>
      </c>
      <c r="AB78" s="43">
        <f t="shared" si="11"/>
        <v>-13.387096876964321</v>
      </c>
      <c r="AC78" s="43">
        <f t="shared" si="12"/>
        <v>33.291176691582848</v>
      </c>
      <c r="AD78" s="43">
        <f t="shared" si="13"/>
        <v>-2.236693732916978</v>
      </c>
      <c r="AE78" s="43">
        <f t="shared" si="14"/>
        <v>-10.059596348765259</v>
      </c>
      <c r="AF78" s="43">
        <f t="shared" si="15"/>
        <v>-14.739836505236262</v>
      </c>
    </row>
    <row r="79" spans="1:32" x14ac:dyDescent="0.2">
      <c r="A79" s="33">
        <v>39833</v>
      </c>
      <c r="B79" s="11">
        <v>-19</v>
      </c>
      <c r="C79" s="11">
        <v>71</v>
      </c>
      <c r="D79" s="11">
        <v>-3</v>
      </c>
      <c r="E79" s="11">
        <v>-17</v>
      </c>
      <c r="F79" s="11">
        <v>-27</v>
      </c>
      <c r="AB79" s="43">
        <f t="shared" si="11"/>
        <v>-13.387096876964321</v>
      </c>
      <c r="AC79" s="43">
        <f t="shared" si="12"/>
        <v>33.291176691582848</v>
      </c>
      <c r="AD79" s="43">
        <f t="shared" si="13"/>
        <v>-2.236693732916978</v>
      </c>
      <c r="AE79" s="43">
        <f t="shared" si="14"/>
        <v>-10.059596348765259</v>
      </c>
      <c r="AF79" s="43">
        <f t="shared" si="15"/>
        <v>-14.739836505236262</v>
      </c>
    </row>
    <row r="80" spans="1:32" x14ac:dyDescent="0.2">
      <c r="A80" s="33">
        <v>39864</v>
      </c>
      <c r="B80" s="11">
        <v>-29</v>
      </c>
      <c r="C80" s="11">
        <v>78</v>
      </c>
      <c r="D80" s="11">
        <v>-5</v>
      </c>
      <c r="E80" s="11">
        <v>-17</v>
      </c>
      <c r="F80" s="11">
        <v>-32</v>
      </c>
      <c r="AB80" s="43">
        <f t="shared" si="11"/>
        <v>-13.387096876964321</v>
      </c>
      <c r="AC80" s="43">
        <f t="shared" si="12"/>
        <v>33.291176691582848</v>
      </c>
      <c r="AD80" s="43">
        <f t="shared" si="13"/>
        <v>-2.236693732916978</v>
      </c>
      <c r="AE80" s="43">
        <f t="shared" si="14"/>
        <v>-10.059596348765259</v>
      </c>
      <c r="AF80" s="43">
        <f t="shared" si="15"/>
        <v>-14.739836505236262</v>
      </c>
    </row>
    <row r="81" spans="1:32" x14ac:dyDescent="0.2">
      <c r="A81" s="33">
        <v>39892</v>
      </c>
      <c r="B81" s="11">
        <v>-24</v>
      </c>
      <c r="C81" s="11">
        <v>73</v>
      </c>
      <c r="D81" s="11">
        <v>-4</v>
      </c>
      <c r="E81" s="11">
        <v>-20</v>
      </c>
      <c r="F81" s="11">
        <v>-30</v>
      </c>
      <c r="AB81" s="43">
        <f t="shared" si="11"/>
        <v>-13.387096876964321</v>
      </c>
      <c r="AC81" s="43">
        <f t="shared" si="12"/>
        <v>33.291176691582848</v>
      </c>
      <c r="AD81" s="43">
        <f t="shared" si="13"/>
        <v>-2.236693732916978</v>
      </c>
      <c r="AE81" s="43">
        <f t="shared" si="14"/>
        <v>-10.059596348765259</v>
      </c>
      <c r="AF81" s="43">
        <f t="shared" si="15"/>
        <v>-14.739836505236262</v>
      </c>
    </row>
    <row r="82" spans="1:32" x14ac:dyDescent="0.2">
      <c r="A82" s="33">
        <v>39923</v>
      </c>
      <c r="B82" s="11">
        <v>-21</v>
      </c>
      <c r="C82" s="11">
        <v>79</v>
      </c>
      <c r="D82" s="11">
        <v>-5</v>
      </c>
      <c r="E82" s="11">
        <v>-21</v>
      </c>
      <c r="F82" s="11">
        <v>-32</v>
      </c>
      <c r="AB82" s="43">
        <f t="shared" si="11"/>
        <v>-13.387096876964321</v>
      </c>
      <c r="AC82" s="43">
        <f t="shared" si="12"/>
        <v>33.291176691582848</v>
      </c>
      <c r="AD82" s="43">
        <f t="shared" si="13"/>
        <v>-2.236693732916978</v>
      </c>
      <c r="AE82" s="43">
        <f t="shared" si="14"/>
        <v>-10.059596348765259</v>
      </c>
      <c r="AF82" s="43">
        <f t="shared" si="15"/>
        <v>-14.739836505236262</v>
      </c>
    </row>
    <row r="83" spans="1:32" x14ac:dyDescent="0.2">
      <c r="A83" s="33">
        <v>39953</v>
      </c>
      <c r="B83" s="11">
        <v>-14</v>
      </c>
      <c r="C83" s="11">
        <v>76</v>
      </c>
      <c r="D83" s="11">
        <v>-1</v>
      </c>
      <c r="E83" s="11">
        <v>-22</v>
      </c>
      <c r="F83" s="11">
        <v>-28</v>
      </c>
      <c r="AB83" s="43">
        <f t="shared" si="11"/>
        <v>-13.387096876964321</v>
      </c>
      <c r="AC83" s="43">
        <f t="shared" si="12"/>
        <v>33.291176691582848</v>
      </c>
      <c r="AD83" s="43">
        <f t="shared" si="13"/>
        <v>-2.236693732916978</v>
      </c>
      <c r="AE83" s="43">
        <f t="shared" si="14"/>
        <v>-10.059596348765259</v>
      </c>
      <c r="AF83" s="43">
        <f t="shared" si="15"/>
        <v>-14.739836505236262</v>
      </c>
    </row>
    <row r="84" spans="1:32" x14ac:dyDescent="0.2">
      <c r="A84" s="33">
        <v>39984</v>
      </c>
      <c r="B84" s="11">
        <v>-13</v>
      </c>
      <c r="C84" s="11">
        <v>73</v>
      </c>
      <c r="D84" s="11">
        <v>-1</v>
      </c>
      <c r="E84" s="11">
        <v>-19</v>
      </c>
      <c r="F84" s="11">
        <v>-26</v>
      </c>
      <c r="AB84" s="43">
        <f t="shared" si="11"/>
        <v>-13.387096876964321</v>
      </c>
      <c r="AC84" s="43">
        <f t="shared" si="12"/>
        <v>33.291176691582848</v>
      </c>
      <c r="AD84" s="43">
        <f t="shared" si="13"/>
        <v>-2.236693732916978</v>
      </c>
      <c r="AE84" s="43">
        <f t="shared" si="14"/>
        <v>-10.059596348765259</v>
      </c>
      <c r="AF84" s="43">
        <f t="shared" si="15"/>
        <v>-14.739836505236262</v>
      </c>
    </row>
    <row r="85" spans="1:32" x14ac:dyDescent="0.2">
      <c r="A85" s="33">
        <v>40014</v>
      </c>
      <c r="B85" s="11">
        <v>-12</v>
      </c>
      <c r="C85" s="11">
        <v>73</v>
      </c>
      <c r="D85" s="11">
        <v>-3</v>
      </c>
      <c r="E85" s="11">
        <v>-15</v>
      </c>
      <c r="F85" s="11">
        <v>-26</v>
      </c>
      <c r="AB85" s="43">
        <f t="shared" si="11"/>
        <v>-13.387096876964321</v>
      </c>
      <c r="AC85" s="43">
        <f t="shared" si="12"/>
        <v>33.291176691582848</v>
      </c>
      <c r="AD85" s="43">
        <f t="shared" si="13"/>
        <v>-2.236693732916978</v>
      </c>
      <c r="AE85" s="43">
        <f t="shared" si="14"/>
        <v>-10.059596348765259</v>
      </c>
      <c r="AF85" s="43">
        <f t="shared" si="15"/>
        <v>-14.739836505236262</v>
      </c>
    </row>
    <row r="86" spans="1:32" x14ac:dyDescent="0.2">
      <c r="A86" s="33">
        <v>40045</v>
      </c>
      <c r="B86" s="11">
        <v>-4</v>
      </c>
      <c r="C86" s="11">
        <v>74</v>
      </c>
      <c r="D86" s="11">
        <v>-3</v>
      </c>
      <c r="E86" s="11">
        <v>-19</v>
      </c>
      <c r="F86" s="11">
        <v>-25</v>
      </c>
      <c r="AB86" s="43">
        <f t="shared" si="11"/>
        <v>-13.387096876964321</v>
      </c>
      <c r="AC86" s="43">
        <f t="shared" si="12"/>
        <v>33.291176691582848</v>
      </c>
      <c r="AD86" s="43">
        <f t="shared" si="13"/>
        <v>-2.236693732916978</v>
      </c>
      <c r="AE86" s="43">
        <f t="shared" si="14"/>
        <v>-10.059596348765259</v>
      </c>
      <c r="AF86" s="43">
        <f t="shared" si="15"/>
        <v>-14.739836505236262</v>
      </c>
    </row>
    <row r="87" spans="1:32" x14ac:dyDescent="0.2">
      <c r="A87" s="33">
        <v>40076</v>
      </c>
      <c r="B87" s="11">
        <v>-5</v>
      </c>
      <c r="C87" s="11">
        <v>75</v>
      </c>
      <c r="D87" s="11">
        <v>-2</v>
      </c>
      <c r="E87" s="11">
        <v>-14</v>
      </c>
      <c r="F87" s="11">
        <v>-24</v>
      </c>
      <c r="AB87" s="43">
        <f t="shared" si="11"/>
        <v>-13.387096876964321</v>
      </c>
      <c r="AC87" s="43">
        <f t="shared" si="12"/>
        <v>33.291176691582848</v>
      </c>
      <c r="AD87" s="43">
        <f t="shared" si="13"/>
        <v>-2.236693732916978</v>
      </c>
      <c r="AE87" s="43">
        <f t="shared" si="14"/>
        <v>-10.059596348765259</v>
      </c>
      <c r="AF87" s="43">
        <f t="shared" si="15"/>
        <v>-14.739836505236262</v>
      </c>
    </row>
    <row r="88" spans="1:32" x14ac:dyDescent="0.2">
      <c r="A88" s="33">
        <v>40106</v>
      </c>
      <c r="B88" s="11">
        <v>-9</v>
      </c>
      <c r="C88" s="11">
        <v>67</v>
      </c>
      <c r="D88" s="11">
        <v>-1</v>
      </c>
      <c r="E88" s="11">
        <v>-10</v>
      </c>
      <c r="F88" s="11">
        <v>-22</v>
      </c>
      <c r="AB88" s="43">
        <f t="shared" si="11"/>
        <v>-13.387096876964321</v>
      </c>
      <c r="AC88" s="43">
        <f t="shared" si="12"/>
        <v>33.291176691582848</v>
      </c>
      <c r="AD88" s="43">
        <f t="shared" si="13"/>
        <v>-2.236693732916978</v>
      </c>
      <c r="AE88" s="43">
        <f t="shared" si="14"/>
        <v>-10.059596348765259</v>
      </c>
      <c r="AF88" s="43">
        <f t="shared" si="15"/>
        <v>-14.739836505236262</v>
      </c>
    </row>
    <row r="89" spans="1:32" x14ac:dyDescent="0.2">
      <c r="A89" s="33">
        <v>40137</v>
      </c>
      <c r="B89" s="11">
        <v>0</v>
      </c>
      <c r="C89" s="11">
        <v>66</v>
      </c>
      <c r="D89" s="11">
        <v>0</v>
      </c>
      <c r="E89" s="11">
        <v>-16</v>
      </c>
      <c r="F89" s="11">
        <v>-21</v>
      </c>
      <c r="AB89" s="43">
        <f t="shared" si="11"/>
        <v>-13.387096876964321</v>
      </c>
      <c r="AC89" s="43">
        <f t="shared" si="12"/>
        <v>33.291176691582848</v>
      </c>
      <c r="AD89" s="43">
        <f t="shared" si="13"/>
        <v>-2.236693732916978</v>
      </c>
      <c r="AE89" s="43">
        <f t="shared" si="14"/>
        <v>-10.059596348765259</v>
      </c>
      <c r="AF89" s="43">
        <f t="shared" si="15"/>
        <v>-14.739836505236262</v>
      </c>
    </row>
    <row r="90" spans="1:32" x14ac:dyDescent="0.2">
      <c r="A90" s="33">
        <v>40167</v>
      </c>
      <c r="B90" s="11">
        <v>-7</v>
      </c>
      <c r="C90" s="11">
        <v>64</v>
      </c>
      <c r="D90" s="11">
        <v>-2</v>
      </c>
      <c r="E90" s="11">
        <v>-13</v>
      </c>
      <c r="F90" s="11">
        <v>-22</v>
      </c>
      <c r="AB90" s="43">
        <f t="shared" si="11"/>
        <v>-13.387096876964321</v>
      </c>
      <c r="AC90" s="43">
        <f t="shared" si="12"/>
        <v>33.291176691582848</v>
      </c>
      <c r="AD90" s="43">
        <f t="shared" si="13"/>
        <v>-2.236693732916978</v>
      </c>
      <c r="AE90" s="43">
        <f t="shared" si="14"/>
        <v>-10.059596348765259</v>
      </c>
      <c r="AF90" s="43">
        <f t="shared" si="15"/>
        <v>-14.739836505236262</v>
      </c>
    </row>
    <row r="91" spans="1:32" x14ac:dyDescent="0.2">
      <c r="A91" s="33">
        <v>40198</v>
      </c>
      <c r="B91" s="11">
        <v>-16</v>
      </c>
      <c r="C91" s="11">
        <v>71</v>
      </c>
      <c r="D91" s="11">
        <v>-3</v>
      </c>
      <c r="E91" s="11">
        <v>-8</v>
      </c>
      <c r="F91" s="11">
        <v>-24</v>
      </c>
      <c r="AB91" s="43">
        <f t="shared" si="11"/>
        <v>-13.387096876964321</v>
      </c>
      <c r="AC91" s="43">
        <f t="shared" si="12"/>
        <v>33.291176691582848</v>
      </c>
      <c r="AD91" s="43">
        <f t="shared" si="13"/>
        <v>-2.236693732916978</v>
      </c>
      <c r="AE91" s="43">
        <f t="shared" si="14"/>
        <v>-10.059596348765259</v>
      </c>
      <c r="AF91" s="43">
        <f t="shared" si="15"/>
        <v>-14.739836505236262</v>
      </c>
    </row>
    <row r="92" spans="1:32" x14ac:dyDescent="0.2">
      <c r="A92" s="33">
        <v>40229</v>
      </c>
      <c r="B92" s="11">
        <v>-8</v>
      </c>
      <c r="C92" s="11">
        <v>68</v>
      </c>
      <c r="D92" s="11">
        <v>-2</v>
      </c>
      <c r="E92" s="11">
        <v>-15</v>
      </c>
      <c r="F92" s="11">
        <v>-23</v>
      </c>
      <c r="AB92" s="43">
        <f t="shared" si="11"/>
        <v>-13.387096876964321</v>
      </c>
      <c r="AC92" s="43">
        <f t="shared" si="12"/>
        <v>33.291176691582848</v>
      </c>
      <c r="AD92" s="43">
        <f t="shared" si="13"/>
        <v>-2.236693732916978</v>
      </c>
      <c r="AE92" s="43">
        <f t="shared" si="14"/>
        <v>-10.059596348765259</v>
      </c>
      <c r="AF92" s="43">
        <f t="shared" si="15"/>
        <v>-14.739836505236262</v>
      </c>
    </row>
    <row r="93" spans="1:32" x14ac:dyDescent="0.2">
      <c r="A93" s="33">
        <v>40257</v>
      </c>
      <c r="B93" s="11">
        <v>-5</v>
      </c>
      <c r="C93" s="11">
        <v>65</v>
      </c>
      <c r="D93" s="11">
        <v>0</v>
      </c>
      <c r="E93" s="11">
        <v>-15</v>
      </c>
      <c r="F93" s="11">
        <v>-21</v>
      </c>
      <c r="AB93" s="43">
        <f t="shared" si="11"/>
        <v>-13.387096876964321</v>
      </c>
      <c r="AC93" s="43">
        <f t="shared" si="12"/>
        <v>33.291176691582848</v>
      </c>
      <c r="AD93" s="43">
        <f t="shared" si="13"/>
        <v>-2.236693732916978</v>
      </c>
      <c r="AE93" s="43">
        <f t="shared" si="14"/>
        <v>-10.059596348765259</v>
      </c>
      <c r="AF93" s="43">
        <f t="shared" si="15"/>
        <v>-14.739836505236262</v>
      </c>
    </row>
    <row r="94" spans="1:32" x14ac:dyDescent="0.2">
      <c r="A94" s="33">
        <v>40288</v>
      </c>
      <c r="B94" s="11">
        <v>-3</v>
      </c>
      <c r="C94" s="11">
        <v>53</v>
      </c>
      <c r="D94" s="11">
        <v>0</v>
      </c>
      <c r="E94" s="11">
        <v>-13</v>
      </c>
      <c r="F94" s="11">
        <v>-17</v>
      </c>
      <c r="AB94" s="43">
        <f t="shared" si="11"/>
        <v>-13.387096876964321</v>
      </c>
      <c r="AC94" s="43">
        <f t="shared" si="12"/>
        <v>33.291176691582848</v>
      </c>
      <c r="AD94" s="43">
        <f t="shared" si="13"/>
        <v>-2.236693732916978</v>
      </c>
      <c r="AE94" s="43">
        <f t="shared" si="14"/>
        <v>-10.059596348765259</v>
      </c>
      <c r="AF94" s="43">
        <f t="shared" si="15"/>
        <v>-14.739836505236262</v>
      </c>
    </row>
    <row r="95" spans="1:32" x14ac:dyDescent="0.2">
      <c r="A95" s="33">
        <v>40318</v>
      </c>
      <c r="B95" s="11">
        <v>-19</v>
      </c>
      <c r="C95" s="11">
        <v>46</v>
      </c>
      <c r="D95" s="11">
        <v>-5</v>
      </c>
      <c r="E95" s="11">
        <v>-14</v>
      </c>
      <c r="F95" s="11">
        <v>-21</v>
      </c>
      <c r="AB95" s="43">
        <f t="shared" si="11"/>
        <v>-13.387096876964321</v>
      </c>
      <c r="AC95" s="43">
        <f t="shared" si="12"/>
        <v>33.291176691582848</v>
      </c>
      <c r="AD95" s="43">
        <f t="shared" si="13"/>
        <v>-2.236693732916978</v>
      </c>
      <c r="AE95" s="43">
        <f t="shared" si="14"/>
        <v>-10.059596348765259</v>
      </c>
      <c r="AF95" s="43">
        <f t="shared" si="15"/>
        <v>-14.739836505236262</v>
      </c>
    </row>
    <row r="96" spans="1:32" x14ac:dyDescent="0.2">
      <c r="A96" s="33">
        <v>40349</v>
      </c>
      <c r="B96" s="11">
        <v>-14</v>
      </c>
      <c r="C96" s="11">
        <v>43</v>
      </c>
      <c r="D96" s="11">
        <v>0</v>
      </c>
      <c r="E96" s="11">
        <v>-8</v>
      </c>
      <c r="F96" s="11">
        <v>-16</v>
      </c>
      <c r="AB96" s="43">
        <f t="shared" si="11"/>
        <v>-13.387096876964321</v>
      </c>
      <c r="AC96" s="43">
        <f t="shared" si="12"/>
        <v>33.291176691582848</v>
      </c>
      <c r="AD96" s="43">
        <f t="shared" si="13"/>
        <v>-2.236693732916978</v>
      </c>
      <c r="AE96" s="43">
        <f t="shared" si="14"/>
        <v>-10.059596348765259</v>
      </c>
      <c r="AF96" s="43">
        <f t="shared" si="15"/>
        <v>-14.739836505236262</v>
      </c>
    </row>
    <row r="97" spans="1:32" x14ac:dyDescent="0.2">
      <c r="A97" s="33">
        <v>40379</v>
      </c>
      <c r="B97" s="11">
        <v>-4</v>
      </c>
      <c r="C97" s="11">
        <v>37</v>
      </c>
      <c r="D97" s="11">
        <v>-1</v>
      </c>
      <c r="E97" s="11">
        <v>-13</v>
      </c>
      <c r="F97" s="11">
        <v>-14</v>
      </c>
      <c r="AB97" s="43">
        <f t="shared" si="11"/>
        <v>-13.387096876964321</v>
      </c>
      <c r="AC97" s="43">
        <f t="shared" si="12"/>
        <v>33.291176691582848</v>
      </c>
      <c r="AD97" s="43">
        <f t="shared" si="13"/>
        <v>-2.236693732916978</v>
      </c>
      <c r="AE97" s="43">
        <f t="shared" si="14"/>
        <v>-10.059596348765259</v>
      </c>
      <c r="AF97" s="43">
        <f t="shared" si="15"/>
        <v>-14.739836505236262</v>
      </c>
    </row>
    <row r="98" spans="1:32" x14ac:dyDescent="0.2">
      <c r="A98" s="33">
        <v>40410</v>
      </c>
      <c r="B98" s="11">
        <v>-8</v>
      </c>
      <c r="C98" s="11">
        <v>36</v>
      </c>
      <c r="D98" s="11">
        <v>-2</v>
      </c>
      <c r="E98" s="11">
        <v>-14</v>
      </c>
      <c r="F98" s="11">
        <v>-15</v>
      </c>
      <c r="AB98" s="43">
        <f t="shared" si="11"/>
        <v>-13.387096876964321</v>
      </c>
      <c r="AC98" s="43">
        <f t="shared" si="12"/>
        <v>33.291176691582848</v>
      </c>
      <c r="AD98" s="43">
        <f t="shared" si="13"/>
        <v>-2.236693732916978</v>
      </c>
      <c r="AE98" s="43">
        <f t="shared" si="14"/>
        <v>-10.059596348765259</v>
      </c>
      <c r="AF98" s="43">
        <f t="shared" si="15"/>
        <v>-14.739836505236262</v>
      </c>
    </row>
    <row r="99" spans="1:32" x14ac:dyDescent="0.2">
      <c r="A99" s="33">
        <v>40441</v>
      </c>
      <c r="B99" s="11">
        <v>-12</v>
      </c>
      <c r="C99" s="11">
        <v>39</v>
      </c>
      <c r="D99" s="11">
        <v>1</v>
      </c>
      <c r="E99" s="11">
        <v>-12</v>
      </c>
      <c r="F99" s="11">
        <v>-15</v>
      </c>
      <c r="AB99" s="43">
        <f t="shared" si="11"/>
        <v>-13.387096876964321</v>
      </c>
      <c r="AC99" s="43">
        <f t="shared" si="12"/>
        <v>33.291176691582848</v>
      </c>
      <c r="AD99" s="43">
        <f t="shared" si="13"/>
        <v>-2.236693732916978</v>
      </c>
      <c r="AE99" s="43">
        <f t="shared" si="14"/>
        <v>-10.059596348765259</v>
      </c>
      <c r="AF99" s="43">
        <f t="shared" si="15"/>
        <v>-14.739836505236262</v>
      </c>
    </row>
    <row r="100" spans="1:32" x14ac:dyDescent="0.2">
      <c r="A100" s="33">
        <v>40471</v>
      </c>
      <c r="B100" s="11">
        <v>-14</v>
      </c>
      <c r="C100" s="11">
        <v>38</v>
      </c>
      <c r="D100" s="11">
        <v>-1</v>
      </c>
      <c r="E100" s="11">
        <v>-8</v>
      </c>
      <c r="F100" s="11">
        <v>-15</v>
      </c>
      <c r="AB100" s="43">
        <f t="shared" si="11"/>
        <v>-13.387096876964321</v>
      </c>
      <c r="AC100" s="43">
        <f t="shared" si="12"/>
        <v>33.291176691582848</v>
      </c>
      <c r="AD100" s="43">
        <f t="shared" si="13"/>
        <v>-2.236693732916978</v>
      </c>
      <c r="AE100" s="43">
        <f t="shared" si="14"/>
        <v>-10.059596348765259</v>
      </c>
      <c r="AF100" s="43">
        <f t="shared" si="15"/>
        <v>-14.739836505236262</v>
      </c>
    </row>
    <row r="101" spans="1:32" x14ac:dyDescent="0.2">
      <c r="A101" s="33">
        <v>40502</v>
      </c>
      <c r="B101" s="11">
        <v>-9</v>
      </c>
      <c r="C101" s="11">
        <v>31</v>
      </c>
      <c r="D101" s="11">
        <v>1</v>
      </c>
      <c r="E101" s="11">
        <v>-7</v>
      </c>
      <c r="F101" s="11">
        <v>-11</v>
      </c>
      <c r="AB101" s="43">
        <f t="shared" si="11"/>
        <v>-13.387096876964321</v>
      </c>
      <c r="AC101" s="43">
        <f t="shared" si="12"/>
        <v>33.291176691582848</v>
      </c>
      <c r="AD101" s="43">
        <f t="shared" si="13"/>
        <v>-2.236693732916978</v>
      </c>
      <c r="AE101" s="43">
        <f t="shared" si="14"/>
        <v>-10.059596348765259</v>
      </c>
      <c r="AF101" s="43">
        <f t="shared" si="15"/>
        <v>-14.739836505236262</v>
      </c>
    </row>
    <row r="102" spans="1:32" x14ac:dyDescent="0.2">
      <c r="A102" s="33">
        <v>40532</v>
      </c>
      <c r="B102" s="11">
        <v>-10</v>
      </c>
      <c r="C102" s="11">
        <v>25</v>
      </c>
      <c r="D102" s="11">
        <v>-4</v>
      </c>
      <c r="E102" s="11">
        <v>-13</v>
      </c>
      <c r="F102" s="11">
        <v>-13</v>
      </c>
      <c r="AB102" s="43">
        <f t="shared" si="11"/>
        <v>-13.387096876964321</v>
      </c>
      <c r="AC102" s="43">
        <f t="shared" si="12"/>
        <v>33.291176691582848</v>
      </c>
      <c r="AD102" s="43">
        <f t="shared" si="13"/>
        <v>-2.236693732916978</v>
      </c>
      <c r="AE102" s="43">
        <f t="shared" si="14"/>
        <v>-10.059596348765259</v>
      </c>
      <c r="AF102" s="43">
        <f t="shared" si="15"/>
        <v>-14.739836505236262</v>
      </c>
    </row>
    <row r="103" spans="1:32" x14ac:dyDescent="0.2">
      <c r="A103" s="33">
        <v>40563</v>
      </c>
      <c r="B103" s="11">
        <v>-18</v>
      </c>
      <c r="C103" s="11">
        <v>29</v>
      </c>
      <c r="D103" s="11">
        <v>-4</v>
      </c>
      <c r="E103" s="11">
        <v>-15</v>
      </c>
      <c r="F103" s="11">
        <v>-16</v>
      </c>
      <c r="AB103" s="43">
        <f t="shared" ref="AB103:AB134" si="16">AVERAGE(B$7:B$210)</f>
        <v>-13.387096876964321</v>
      </c>
      <c r="AC103" s="43">
        <f t="shared" ref="AC103:AC134" si="17">AVERAGE(C$7:C$210)</f>
        <v>33.291176691582848</v>
      </c>
      <c r="AD103" s="43">
        <f t="shared" ref="AD103:AD134" si="18">AVERAGE(D$7:D$210)</f>
        <v>-2.236693732916978</v>
      </c>
      <c r="AE103" s="43">
        <f t="shared" ref="AE103:AE134" si="19">AVERAGE(E$7:E$210)</f>
        <v>-10.059596348765259</v>
      </c>
      <c r="AF103" s="43">
        <f t="shared" ref="AF103:AF134" si="20">AVERAGE(F$7:F$210)</f>
        <v>-14.739836505236262</v>
      </c>
    </row>
    <row r="104" spans="1:32" x14ac:dyDescent="0.2">
      <c r="A104" s="33">
        <v>40594</v>
      </c>
      <c r="B104" s="11">
        <v>-13</v>
      </c>
      <c r="C104" s="11">
        <v>22</v>
      </c>
      <c r="D104" s="11">
        <v>-1</v>
      </c>
      <c r="E104" s="11">
        <v>-15</v>
      </c>
      <c r="F104" s="11">
        <v>-13</v>
      </c>
      <c r="AB104" s="43">
        <f t="shared" si="16"/>
        <v>-13.387096876964321</v>
      </c>
      <c r="AC104" s="43">
        <f t="shared" si="17"/>
        <v>33.291176691582848</v>
      </c>
      <c r="AD104" s="43">
        <f t="shared" si="18"/>
        <v>-2.236693732916978</v>
      </c>
      <c r="AE104" s="43">
        <f t="shared" si="19"/>
        <v>-10.059596348765259</v>
      </c>
      <c r="AF104" s="43">
        <f t="shared" si="20"/>
        <v>-14.739836505236262</v>
      </c>
    </row>
    <row r="105" spans="1:32" x14ac:dyDescent="0.2">
      <c r="A105" s="33">
        <v>40622</v>
      </c>
      <c r="B105" s="11">
        <v>-16</v>
      </c>
      <c r="C105" s="11">
        <v>17</v>
      </c>
      <c r="D105" s="11">
        <v>-5</v>
      </c>
      <c r="E105" s="11">
        <v>-18</v>
      </c>
      <c r="F105" s="11">
        <v>-14</v>
      </c>
      <c r="AB105" s="43">
        <f t="shared" si="16"/>
        <v>-13.387096876964321</v>
      </c>
      <c r="AC105" s="43">
        <f t="shared" si="17"/>
        <v>33.291176691582848</v>
      </c>
      <c r="AD105" s="43">
        <f t="shared" si="18"/>
        <v>-2.236693732916978</v>
      </c>
      <c r="AE105" s="43">
        <f t="shared" si="19"/>
        <v>-10.059596348765259</v>
      </c>
      <c r="AF105" s="43">
        <f t="shared" si="20"/>
        <v>-14.739836505236262</v>
      </c>
    </row>
    <row r="106" spans="1:32" x14ac:dyDescent="0.2">
      <c r="A106" s="33">
        <v>40653</v>
      </c>
      <c r="B106" s="11">
        <v>-16</v>
      </c>
      <c r="C106" s="11">
        <v>17</v>
      </c>
      <c r="D106" s="11">
        <v>-3</v>
      </c>
      <c r="E106" s="11">
        <v>-19</v>
      </c>
      <c r="F106" s="11">
        <v>-14</v>
      </c>
      <c r="AB106" s="43">
        <f t="shared" si="16"/>
        <v>-13.387096876964321</v>
      </c>
      <c r="AC106" s="43">
        <f t="shared" si="17"/>
        <v>33.291176691582848</v>
      </c>
      <c r="AD106" s="43">
        <f t="shared" si="18"/>
        <v>-2.236693732916978</v>
      </c>
      <c r="AE106" s="43">
        <f t="shared" si="19"/>
        <v>-10.059596348765259</v>
      </c>
      <c r="AF106" s="43">
        <f t="shared" si="20"/>
        <v>-14.739836505236262</v>
      </c>
    </row>
    <row r="107" spans="1:32" x14ac:dyDescent="0.2">
      <c r="A107" s="33">
        <v>40683</v>
      </c>
      <c r="B107" s="11">
        <v>-8</v>
      </c>
      <c r="C107" s="11">
        <v>14</v>
      </c>
      <c r="D107" s="11">
        <v>-1</v>
      </c>
      <c r="E107" s="11">
        <v>-13</v>
      </c>
      <c r="F107" s="11">
        <v>-9</v>
      </c>
      <c r="AB107" s="43">
        <f t="shared" si="16"/>
        <v>-13.387096876964321</v>
      </c>
      <c r="AC107" s="43">
        <f t="shared" si="17"/>
        <v>33.291176691582848</v>
      </c>
      <c r="AD107" s="43">
        <f t="shared" si="18"/>
        <v>-2.236693732916978</v>
      </c>
      <c r="AE107" s="43">
        <f t="shared" si="19"/>
        <v>-10.059596348765259</v>
      </c>
      <c r="AF107" s="43">
        <f t="shared" si="20"/>
        <v>-14.739836505236262</v>
      </c>
    </row>
    <row r="108" spans="1:32" x14ac:dyDescent="0.2">
      <c r="A108" s="33">
        <v>40714</v>
      </c>
      <c r="B108" s="11">
        <v>-13</v>
      </c>
      <c r="C108" s="11">
        <v>24</v>
      </c>
      <c r="D108" s="11">
        <v>-5</v>
      </c>
      <c r="E108" s="11">
        <v>-16</v>
      </c>
      <c r="F108" s="11">
        <v>-15</v>
      </c>
      <c r="AB108" s="43">
        <f t="shared" si="16"/>
        <v>-13.387096876964321</v>
      </c>
      <c r="AC108" s="43">
        <f t="shared" si="17"/>
        <v>33.291176691582848</v>
      </c>
      <c r="AD108" s="43">
        <f t="shared" si="18"/>
        <v>-2.236693732916978</v>
      </c>
      <c r="AE108" s="43">
        <f t="shared" si="19"/>
        <v>-10.059596348765259</v>
      </c>
      <c r="AF108" s="43">
        <f t="shared" si="20"/>
        <v>-14.739836505236262</v>
      </c>
    </row>
    <row r="109" spans="1:32" x14ac:dyDescent="0.2">
      <c r="A109" s="33">
        <v>40744</v>
      </c>
      <c r="B109" s="11">
        <v>-18</v>
      </c>
      <c r="C109" s="11">
        <v>22</v>
      </c>
      <c r="D109" s="11">
        <v>-3</v>
      </c>
      <c r="E109" s="11">
        <v>-17</v>
      </c>
      <c r="F109" s="11">
        <v>-15</v>
      </c>
      <c r="AB109" s="43">
        <f t="shared" si="16"/>
        <v>-13.387096876964321</v>
      </c>
      <c r="AC109" s="43">
        <f t="shared" si="17"/>
        <v>33.291176691582848</v>
      </c>
      <c r="AD109" s="43">
        <f t="shared" si="18"/>
        <v>-2.236693732916978</v>
      </c>
      <c r="AE109" s="43">
        <f t="shared" si="19"/>
        <v>-10.059596348765259</v>
      </c>
      <c r="AF109" s="43">
        <f t="shared" si="20"/>
        <v>-14.739836505236262</v>
      </c>
    </row>
    <row r="110" spans="1:32" x14ac:dyDescent="0.2">
      <c r="A110" s="33">
        <v>40775</v>
      </c>
      <c r="B110" s="11">
        <v>-17</v>
      </c>
      <c r="C110" s="11">
        <v>25</v>
      </c>
      <c r="D110" s="11">
        <v>-2</v>
      </c>
      <c r="E110" s="11">
        <v>-18</v>
      </c>
      <c r="F110" s="11">
        <v>-15</v>
      </c>
      <c r="AB110" s="43">
        <f t="shared" si="16"/>
        <v>-13.387096876964321</v>
      </c>
      <c r="AC110" s="43">
        <f t="shared" si="17"/>
        <v>33.291176691582848</v>
      </c>
      <c r="AD110" s="43">
        <f t="shared" si="18"/>
        <v>-2.236693732916978</v>
      </c>
      <c r="AE110" s="43">
        <f t="shared" si="19"/>
        <v>-10.059596348765259</v>
      </c>
      <c r="AF110" s="43">
        <f t="shared" si="20"/>
        <v>-14.739836505236262</v>
      </c>
    </row>
    <row r="111" spans="1:32" x14ac:dyDescent="0.2">
      <c r="A111" s="33">
        <v>40806</v>
      </c>
      <c r="B111" s="11">
        <v>-14</v>
      </c>
      <c r="C111" s="11">
        <v>35</v>
      </c>
      <c r="D111" s="11">
        <v>-1</v>
      </c>
      <c r="E111" s="11">
        <v>-8</v>
      </c>
      <c r="F111" s="11">
        <v>-15</v>
      </c>
      <c r="AB111" s="43">
        <f t="shared" si="16"/>
        <v>-13.387096876964321</v>
      </c>
      <c r="AC111" s="43">
        <f t="shared" si="17"/>
        <v>33.291176691582848</v>
      </c>
      <c r="AD111" s="43">
        <f t="shared" si="18"/>
        <v>-2.236693732916978</v>
      </c>
      <c r="AE111" s="43">
        <f t="shared" si="19"/>
        <v>-10.059596348765259</v>
      </c>
      <c r="AF111" s="43">
        <f t="shared" si="20"/>
        <v>-14.739836505236262</v>
      </c>
    </row>
    <row r="112" spans="1:32" x14ac:dyDescent="0.2">
      <c r="A112" s="33">
        <v>40836</v>
      </c>
      <c r="B112" s="11">
        <v>-9</v>
      </c>
      <c r="C112" s="11">
        <v>31</v>
      </c>
      <c r="D112" s="11">
        <v>-4</v>
      </c>
      <c r="E112" s="11">
        <v>-9</v>
      </c>
      <c r="F112" s="11">
        <v>-13</v>
      </c>
      <c r="AB112" s="43">
        <f t="shared" si="16"/>
        <v>-13.387096876964321</v>
      </c>
      <c r="AC112" s="43">
        <f t="shared" si="17"/>
        <v>33.291176691582848</v>
      </c>
      <c r="AD112" s="43">
        <f t="shared" si="18"/>
        <v>-2.236693732916978</v>
      </c>
      <c r="AE112" s="43">
        <f t="shared" si="19"/>
        <v>-10.059596348765259</v>
      </c>
      <c r="AF112" s="43">
        <f t="shared" si="20"/>
        <v>-14.739836505236262</v>
      </c>
    </row>
    <row r="113" spans="1:32" x14ac:dyDescent="0.2">
      <c r="A113" s="33">
        <v>40867</v>
      </c>
      <c r="B113" s="11">
        <v>-22</v>
      </c>
      <c r="C113" s="11">
        <v>50</v>
      </c>
      <c r="D113" s="11">
        <v>-6</v>
      </c>
      <c r="E113" s="11">
        <v>-8</v>
      </c>
      <c r="F113" s="11">
        <v>-22</v>
      </c>
      <c r="AB113" s="43">
        <f t="shared" si="16"/>
        <v>-13.387096876964321</v>
      </c>
      <c r="AC113" s="43">
        <f t="shared" si="17"/>
        <v>33.291176691582848</v>
      </c>
      <c r="AD113" s="43">
        <f t="shared" si="18"/>
        <v>-2.236693732916978</v>
      </c>
      <c r="AE113" s="43">
        <f t="shared" si="19"/>
        <v>-10.059596348765259</v>
      </c>
      <c r="AF113" s="43">
        <f t="shared" si="20"/>
        <v>-14.739836505236262</v>
      </c>
    </row>
    <row r="114" spans="1:32" x14ac:dyDescent="0.2">
      <c r="A114" s="33">
        <v>40897</v>
      </c>
      <c r="B114" s="11">
        <v>-9</v>
      </c>
      <c r="C114" s="11">
        <v>31</v>
      </c>
      <c r="D114" s="11">
        <v>-7</v>
      </c>
      <c r="E114" s="11">
        <v>-18</v>
      </c>
      <c r="F114" s="11">
        <v>-16</v>
      </c>
      <c r="AB114" s="43">
        <f t="shared" si="16"/>
        <v>-13.387096876964321</v>
      </c>
      <c r="AC114" s="43">
        <f t="shared" si="17"/>
        <v>33.291176691582848</v>
      </c>
      <c r="AD114" s="43">
        <f t="shared" si="18"/>
        <v>-2.236693732916978</v>
      </c>
      <c r="AE114" s="43">
        <f t="shared" si="19"/>
        <v>-10.059596348765259</v>
      </c>
      <c r="AF114" s="43">
        <f t="shared" si="20"/>
        <v>-14.739836505236262</v>
      </c>
    </row>
    <row r="115" spans="1:32" x14ac:dyDescent="0.2">
      <c r="A115" s="33">
        <v>40928</v>
      </c>
      <c r="B115" s="11">
        <v>-27</v>
      </c>
      <c r="C115" s="11">
        <v>36</v>
      </c>
      <c r="D115" s="11">
        <v>-11</v>
      </c>
      <c r="E115" s="11">
        <v>-16</v>
      </c>
      <c r="F115" s="11">
        <v>-22</v>
      </c>
      <c r="AB115" s="43">
        <f t="shared" si="16"/>
        <v>-13.387096876964321</v>
      </c>
      <c r="AC115" s="43">
        <f t="shared" si="17"/>
        <v>33.291176691582848</v>
      </c>
      <c r="AD115" s="43">
        <f t="shared" si="18"/>
        <v>-2.236693732916978</v>
      </c>
      <c r="AE115" s="43">
        <f t="shared" si="19"/>
        <v>-10.059596348765259</v>
      </c>
      <c r="AF115" s="43">
        <f t="shared" si="20"/>
        <v>-14.739836505236262</v>
      </c>
    </row>
    <row r="116" spans="1:32" s="30" customFormat="1" x14ac:dyDescent="0.2">
      <c r="A116" s="33">
        <v>40959</v>
      </c>
      <c r="B116" s="11">
        <v>-29</v>
      </c>
      <c r="C116" s="11">
        <v>42</v>
      </c>
      <c r="D116" s="11">
        <v>-8</v>
      </c>
      <c r="E116" s="11">
        <v>-14</v>
      </c>
      <c r="F116" s="11">
        <v>-23</v>
      </c>
      <c r="AB116" s="43">
        <f t="shared" si="16"/>
        <v>-13.387096876964321</v>
      </c>
      <c r="AC116" s="43">
        <f t="shared" si="17"/>
        <v>33.291176691582848</v>
      </c>
      <c r="AD116" s="43">
        <f t="shared" si="18"/>
        <v>-2.236693732916978</v>
      </c>
      <c r="AE116" s="43">
        <f t="shared" si="19"/>
        <v>-10.059596348765259</v>
      </c>
      <c r="AF116" s="43">
        <f t="shared" si="20"/>
        <v>-14.739836505236262</v>
      </c>
    </row>
    <row r="117" spans="1:32" s="30" customFormat="1" x14ac:dyDescent="0.2">
      <c r="A117" s="33">
        <v>40988</v>
      </c>
      <c r="B117" s="11">
        <v>-14</v>
      </c>
      <c r="C117" s="11">
        <v>35</v>
      </c>
      <c r="D117" s="11">
        <v>-9</v>
      </c>
      <c r="E117" s="11">
        <v>-12</v>
      </c>
      <c r="F117" s="11">
        <v>-18</v>
      </c>
      <c r="AB117" s="43">
        <f t="shared" si="16"/>
        <v>-13.387096876964321</v>
      </c>
      <c r="AC117" s="43">
        <f t="shared" si="17"/>
        <v>33.291176691582848</v>
      </c>
      <c r="AD117" s="43">
        <f t="shared" si="18"/>
        <v>-2.236693732916978</v>
      </c>
      <c r="AE117" s="43">
        <f t="shared" si="19"/>
        <v>-10.059596348765259</v>
      </c>
      <c r="AF117" s="43">
        <f t="shared" si="20"/>
        <v>-14.739836505236262</v>
      </c>
    </row>
    <row r="118" spans="1:32" s="30" customFormat="1" x14ac:dyDescent="0.2">
      <c r="A118" s="33">
        <v>41019</v>
      </c>
      <c r="B118" s="11">
        <v>-16</v>
      </c>
      <c r="C118" s="11">
        <v>44</v>
      </c>
      <c r="D118" s="11">
        <v>-6</v>
      </c>
      <c r="E118" s="11">
        <v>-9</v>
      </c>
      <c r="F118" s="11">
        <v>-19</v>
      </c>
      <c r="AB118" s="43">
        <f t="shared" si="16"/>
        <v>-13.387096876964321</v>
      </c>
      <c r="AC118" s="43">
        <f t="shared" si="17"/>
        <v>33.291176691582848</v>
      </c>
      <c r="AD118" s="43">
        <f t="shared" si="18"/>
        <v>-2.236693732916978</v>
      </c>
      <c r="AE118" s="43">
        <f t="shared" si="19"/>
        <v>-10.059596348765259</v>
      </c>
      <c r="AF118" s="43">
        <f t="shared" si="20"/>
        <v>-14.739836505236262</v>
      </c>
    </row>
    <row r="119" spans="1:32" s="30" customFormat="1" x14ac:dyDescent="0.2">
      <c r="A119" s="33">
        <v>41049</v>
      </c>
      <c r="B119" s="11">
        <v>-12</v>
      </c>
      <c r="C119" s="11">
        <v>40</v>
      </c>
      <c r="D119" s="11">
        <v>-7</v>
      </c>
      <c r="E119" s="11">
        <v>-8</v>
      </c>
      <c r="F119" s="11">
        <v>-17</v>
      </c>
      <c r="AB119" s="43">
        <f t="shared" si="16"/>
        <v>-13.387096876964321</v>
      </c>
      <c r="AC119" s="43">
        <f t="shared" si="17"/>
        <v>33.291176691582848</v>
      </c>
      <c r="AD119" s="43">
        <f t="shared" si="18"/>
        <v>-2.236693732916978</v>
      </c>
      <c r="AE119" s="43">
        <f t="shared" si="19"/>
        <v>-10.059596348765259</v>
      </c>
      <c r="AF119" s="43">
        <f t="shared" si="20"/>
        <v>-14.739836505236262</v>
      </c>
    </row>
    <row r="120" spans="1:32" s="30" customFormat="1" x14ac:dyDescent="0.2">
      <c r="A120" s="33">
        <v>41080</v>
      </c>
      <c r="B120" s="11">
        <v>-14</v>
      </c>
      <c r="C120" s="11">
        <v>38</v>
      </c>
      <c r="D120" s="11">
        <v>-6</v>
      </c>
      <c r="E120" s="11">
        <v>-16</v>
      </c>
      <c r="F120" s="11">
        <v>-18</v>
      </c>
      <c r="AB120" s="43">
        <f t="shared" si="16"/>
        <v>-13.387096876964321</v>
      </c>
      <c r="AC120" s="43">
        <f t="shared" si="17"/>
        <v>33.291176691582848</v>
      </c>
      <c r="AD120" s="43">
        <f t="shared" si="18"/>
        <v>-2.236693732916978</v>
      </c>
      <c r="AE120" s="43">
        <f t="shared" si="19"/>
        <v>-10.059596348765259</v>
      </c>
      <c r="AF120" s="43">
        <f t="shared" si="20"/>
        <v>-14.739836505236262</v>
      </c>
    </row>
    <row r="121" spans="1:32" s="30" customFormat="1" x14ac:dyDescent="0.2">
      <c r="A121" s="33">
        <v>41110</v>
      </c>
      <c r="B121" s="11">
        <v>-8</v>
      </c>
      <c r="C121" s="11">
        <v>40</v>
      </c>
      <c r="D121" s="11">
        <v>-3</v>
      </c>
      <c r="E121" s="11">
        <v>-8</v>
      </c>
      <c r="F121" s="11">
        <v>-15</v>
      </c>
      <c r="AB121" s="43">
        <f t="shared" si="16"/>
        <v>-13.387096876964321</v>
      </c>
      <c r="AC121" s="43">
        <f t="shared" si="17"/>
        <v>33.291176691582848</v>
      </c>
      <c r="AD121" s="43">
        <f t="shared" si="18"/>
        <v>-2.236693732916978</v>
      </c>
      <c r="AE121" s="43">
        <f t="shared" si="19"/>
        <v>-10.059596348765259</v>
      </c>
      <c r="AF121" s="43">
        <f t="shared" si="20"/>
        <v>-14.739836505236262</v>
      </c>
    </row>
    <row r="122" spans="1:32" s="30" customFormat="1" x14ac:dyDescent="0.2">
      <c r="A122" s="33">
        <v>41141</v>
      </c>
      <c r="B122" s="11">
        <v>-12</v>
      </c>
      <c r="C122" s="11">
        <v>50</v>
      </c>
      <c r="D122" s="11">
        <v>-7</v>
      </c>
      <c r="E122" s="11">
        <v>-11</v>
      </c>
      <c r="F122" s="11">
        <v>-20</v>
      </c>
      <c r="AB122" s="43">
        <f t="shared" si="16"/>
        <v>-13.387096876964321</v>
      </c>
      <c r="AC122" s="43">
        <f t="shared" si="17"/>
        <v>33.291176691582848</v>
      </c>
      <c r="AD122" s="43">
        <f t="shared" si="18"/>
        <v>-2.236693732916978</v>
      </c>
      <c r="AE122" s="43">
        <f t="shared" si="19"/>
        <v>-10.059596348765259</v>
      </c>
      <c r="AF122" s="43">
        <f t="shared" si="20"/>
        <v>-14.739836505236262</v>
      </c>
    </row>
    <row r="123" spans="1:32" s="30" customFormat="1" x14ac:dyDescent="0.2">
      <c r="A123" s="33">
        <v>41172</v>
      </c>
      <c r="B123" s="11">
        <v>-11</v>
      </c>
      <c r="C123" s="11">
        <v>46</v>
      </c>
      <c r="D123" s="11">
        <v>-8</v>
      </c>
      <c r="E123" s="11">
        <v>-11</v>
      </c>
      <c r="F123" s="11">
        <v>-19</v>
      </c>
      <c r="AB123" s="43">
        <f t="shared" si="16"/>
        <v>-13.387096876964321</v>
      </c>
      <c r="AC123" s="43">
        <f t="shared" si="17"/>
        <v>33.291176691582848</v>
      </c>
      <c r="AD123" s="43">
        <f t="shared" si="18"/>
        <v>-2.236693732916978</v>
      </c>
      <c r="AE123" s="43">
        <f t="shared" si="19"/>
        <v>-10.059596348765259</v>
      </c>
      <c r="AF123" s="43">
        <f t="shared" si="20"/>
        <v>-14.739836505236262</v>
      </c>
    </row>
    <row r="124" spans="1:32" s="30" customFormat="1" x14ac:dyDescent="0.2">
      <c r="A124" s="33">
        <v>41202</v>
      </c>
      <c r="B124" s="11">
        <v>-18</v>
      </c>
      <c r="C124" s="11">
        <v>54</v>
      </c>
      <c r="D124" s="11">
        <v>-6</v>
      </c>
      <c r="E124" s="11">
        <v>-11</v>
      </c>
      <c r="F124" s="11">
        <v>-22</v>
      </c>
      <c r="AB124" s="43">
        <f t="shared" si="16"/>
        <v>-13.387096876964321</v>
      </c>
      <c r="AC124" s="43">
        <f t="shared" si="17"/>
        <v>33.291176691582848</v>
      </c>
      <c r="AD124" s="43">
        <f t="shared" si="18"/>
        <v>-2.236693732916978</v>
      </c>
      <c r="AE124" s="43">
        <f t="shared" si="19"/>
        <v>-10.059596348765259</v>
      </c>
      <c r="AF124" s="43">
        <f t="shared" si="20"/>
        <v>-14.739836505236262</v>
      </c>
    </row>
    <row r="125" spans="1:32" s="30" customFormat="1" x14ac:dyDescent="0.2">
      <c r="A125" s="33">
        <v>41233</v>
      </c>
      <c r="B125" s="11">
        <v>-30.797983741483897</v>
      </c>
      <c r="C125" s="11">
        <v>58.447070491700345</v>
      </c>
      <c r="D125" s="11">
        <v>-11.158531773881267</v>
      </c>
      <c r="E125" s="11">
        <v>-15.068584354409403</v>
      </c>
      <c r="F125" s="11">
        <v>-28.868042590368731</v>
      </c>
      <c r="AB125" s="43">
        <f t="shared" si="16"/>
        <v>-13.387096876964321</v>
      </c>
      <c r="AC125" s="43">
        <f t="shared" si="17"/>
        <v>33.291176691582848</v>
      </c>
      <c r="AD125" s="43">
        <f t="shared" si="18"/>
        <v>-2.236693732916978</v>
      </c>
      <c r="AE125" s="43">
        <f t="shared" si="19"/>
        <v>-10.059596348765259</v>
      </c>
      <c r="AF125" s="43">
        <f t="shared" si="20"/>
        <v>-14.739836505236262</v>
      </c>
    </row>
    <row r="126" spans="1:32" s="30" customFormat="1" x14ac:dyDescent="0.2">
      <c r="A126" s="33">
        <v>41263</v>
      </c>
      <c r="B126" s="11">
        <v>-24.497825247070654</v>
      </c>
      <c r="C126" s="11">
        <v>54.392511768177123</v>
      </c>
      <c r="D126" s="11">
        <v>-12.018832783469859</v>
      </c>
      <c r="E126" s="11">
        <v>-14.739218292132504</v>
      </c>
      <c r="F126" s="11">
        <v>-26.412097022712537</v>
      </c>
      <c r="AB126" s="43">
        <f t="shared" si="16"/>
        <v>-13.387096876964321</v>
      </c>
      <c r="AC126" s="43">
        <f t="shared" si="17"/>
        <v>33.291176691582848</v>
      </c>
      <c r="AD126" s="43">
        <f t="shared" si="18"/>
        <v>-2.236693732916978</v>
      </c>
      <c r="AE126" s="43">
        <f t="shared" si="19"/>
        <v>-10.059596348765259</v>
      </c>
      <c r="AF126" s="43">
        <f t="shared" si="20"/>
        <v>-14.739836505236262</v>
      </c>
    </row>
    <row r="127" spans="1:32" x14ac:dyDescent="0.2">
      <c r="A127" s="33">
        <v>41294</v>
      </c>
      <c r="B127" s="11">
        <v>-18.260144862279716</v>
      </c>
      <c r="C127" s="11">
        <v>52.127206916925388</v>
      </c>
      <c r="D127" s="11">
        <v>-8.0271395512225929</v>
      </c>
      <c r="E127" s="11">
        <v>-14.219978066923826</v>
      </c>
      <c r="F127" s="11">
        <v>-23.158617349337881</v>
      </c>
      <c r="AB127" s="43">
        <f t="shared" si="16"/>
        <v>-13.387096876964321</v>
      </c>
      <c r="AC127" s="43">
        <f t="shared" si="17"/>
        <v>33.291176691582848</v>
      </c>
      <c r="AD127" s="43">
        <f t="shared" si="18"/>
        <v>-2.236693732916978</v>
      </c>
      <c r="AE127" s="43">
        <f t="shared" si="19"/>
        <v>-10.059596348765259</v>
      </c>
      <c r="AF127" s="43">
        <f t="shared" si="20"/>
        <v>-14.739836505236262</v>
      </c>
    </row>
    <row r="128" spans="1:32" x14ac:dyDescent="0.2">
      <c r="A128" s="33">
        <v>41325</v>
      </c>
      <c r="B128" s="11">
        <v>-15.72299995170917</v>
      </c>
      <c r="C128" s="11">
        <v>59.701888485645171</v>
      </c>
      <c r="D128" s="11">
        <v>-6.0359808816312235</v>
      </c>
      <c r="E128" s="11">
        <v>-12.452489252166899</v>
      </c>
      <c r="F128" s="11">
        <v>-23.478339642788114</v>
      </c>
      <c r="AB128" s="43">
        <f t="shared" si="16"/>
        <v>-13.387096876964321</v>
      </c>
      <c r="AC128" s="43">
        <f t="shared" si="17"/>
        <v>33.291176691582848</v>
      </c>
      <c r="AD128" s="43">
        <f t="shared" si="18"/>
        <v>-2.236693732916978</v>
      </c>
      <c r="AE128" s="43">
        <f t="shared" si="19"/>
        <v>-10.059596348765259</v>
      </c>
      <c r="AF128" s="43">
        <f t="shared" si="20"/>
        <v>-14.739836505236262</v>
      </c>
    </row>
    <row r="129" spans="1:32" x14ac:dyDescent="0.2">
      <c r="A129" s="33">
        <v>41353</v>
      </c>
      <c r="B129" s="11">
        <v>-26.028787762978187</v>
      </c>
      <c r="C129" s="11">
        <v>62.306094787106439</v>
      </c>
      <c r="D129" s="11">
        <v>-7.9436916952224728</v>
      </c>
      <c r="E129" s="11">
        <v>-11.836171617707997</v>
      </c>
      <c r="F129" s="11">
        <v>-27.01393382110049</v>
      </c>
      <c r="AB129" s="43">
        <f t="shared" si="16"/>
        <v>-13.387096876964321</v>
      </c>
      <c r="AC129" s="43">
        <f t="shared" si="17"/>
        <v>33.291176691582848</v>
      </c>
      <c r="AD129" s="43">
        <f t="shared" si="18"/>
        <v>-2.236693732916978</v>
      </c>
      <c r="AE129" s="43">
        <f t="shared" si="19"/>
        <v>-10.059596348765259</v>
      </c>
      <c r="AF129" s="43">
        <f t="shared" si="20"/>
        <v>-14.739836505236262</v>
      </c>
    </row>
    <row r="130" spans="1:32" x14ac:dyDescent="0.2">
      <c r="A130" s="33">
        <v>41384</v>
      </c>
      <c r="B130" s="11">
        <v>-23.475439223899407</v>
      </c>
      <c r="C130" s="11">
        <v>62.628015912650312</v>
      </c>
      <c r="D130" s="11">
        <v>-8.7962578051860394</v>
      </c>
      <c r="E130" s="11">
        <v>-14.694167092491874</v>
      </c>
      <c r="F130" s="11">
        <v>-27.398470008556906</v>
      </c>
      <c r="AB130" s="43">
        <f t="shared" si="16"/>
        <v>-13.387096876964321</v>
      </c>
      <c r="AC130" s="43">
        <f t="shared" si="17"/>
        <v>33.291176691582848</v>
      </c>
      <c r="AD130" s="43">
        <f t="shared" si="18"/>
        <v>-2.236693732916978</v>
      </c>
      <c r="AE130" s="43">
        <f t="shared" si="19"/>
        <v>-10.059596348765259</v>
      </c>
      <c r="AF130" s="43">
        <f t="shared" si="20"/>
        <v>-14.739836505236262</v>
      </c>
    </row>
    <row r="131" spans="1:32" x14ac:dyDescent="0.2">
      <c r="A131" s="33">
        <v>41414</v>
      </c>
      <c r="B131" s="11">
        <v>-19.779772097624353</v>
      </c>
      <c r="C131" s="11">
        <v>63.23309413210476</v>
      </c>
      <c r="D131" s="11">
        <v>-5.4595656933408563</v>
      </c>
      <c r="E131" s="11">
        <v>-17.672982342703662</v>
      </c>
      <c r="F131" s="11">
        <v>-26.536353566443406</v>
      </c>
      <c r="AB131" s="43">
        <f t="shared" si="16"/>
        <v>-13.387096876964321</v>
      </c>
      <c r="AC131" s="43">
        <f t="shared" si="17"/>
        <v>33.291176691582848</v>
      </c>
      <c r="AD131" s="43">
        <f t="shared" si="18"/>
        <v>-2.236693732916978</v>
      </c>
      <c r="AE131" s="43">
        <f t="shared" si="19"/>
        <v>-10.059596348765259</v>
      </c>
      <c r="AF131" s="43">
        <f t="shared" si="20"/>
        <v>-14.739836505236262</v>
      </c>
    </row>
    <row r="132" spans="1:32" x14ac:dyDescent="0.2">
      <c r="A132" s="33">
        <v>41445</v>
      </c>
      <c r="B132" s="11">
        <v>-20.359807456214568</v>
      </c>
      <c r="C132" s="11">
        <v>57.688575171237893</v>
      </c>
      <c r="D132" s="11">
        <v>-9.1354100657699639</v>
      </c>
      <c r="E132" s="11">
        <v>-17.877820583403608</v>
      </c>
      <c r="F132" s="11">
        <v>-26.265403319156508</v>
      </c>
      <c r="AB132" s="43">
        <f t="shared" si="16"/>
        <v>-13.387096876964321</v>
      </c>
      <c r="AC132" s="43">
        <f t="shared" si="17"/>
        <v>33.291176691582848</v>
      </c>
      <c r="AD132" s="43">
        <f t="shared" si="18"/>
        <v>-2.236693732916978</v>
      </c>
      <c r="AE132" s="43">
        <f t="shared" si="19"/>
        <v>-10.059596348765259</v>
      </c>
      <c r="AF132" s="43">
        <f t="shared" si="20"/>
        <v>-14.739836505236262</v>
      </c>
    </row>
    <row r="133" spans="1:32" x14ac:dyDescent="0.2">
      <c r="A133" s="33">
        <v>41475</v>
      </c>
      <c r="B133" s="11">
        <v>-13.172174703814129</v>
      </c>
      <c r="C133" s="11">
        <v>55.803470733959323</v>
      </c>
      <c r="D133" s="11">
        <v>-11.295301553499991</v>
      </c>
      <c r="E133" s="11">
        <v>-11.597288417751569</v>
      </c>
      <c r="F133" s="11">
        <v>-22.967058852256255</v>
      </c>
      <c r="AB133" s="43">
        <f t="shared" si="16"/>
        <v>-13.387096876964321</v>
      </c>
      <c r="AC133" s="43">
        <f t="shared" si="17"/>
        <v>33.291176691582848</v>
      </c>
      <c r="AD133" s="43">
        <f t="shared" si="18"/>
        <v>-2.236693732916978</v>
      </c>
      <c r="AE133" s="43">
        <f t="shared" si="19"/>
        <v>-10.059596348765259</v>
      </c>
      <c r="AF133" s="43">
        <f t="shared" si="20"/>
        <v>-14.739836505236262</v>
      </c>
    </row>
    <row r="134" spans="1:32" x14ac:dyDescent="0.2">
      <c r="A134" s="33">
        <v>41506</v>
      </c>
      <c r="B134" s="11">
        <v>-10.668754163784932</v>
      </c>
      <c r="C134" s="11">
        <v>49.882699849767334</v>
      </c>
      <c r="D134" s="11">
        <v>-9.1977729677409954</v>
      </c>
      <c r="E134" s="11">
        <v>-14.286288655655223</v>
      </c>
      <c r="F134" s="11">
        <v>-21.008878909237122</v>
      </c>
      <c r="AB134" s="43">
        <f t="shared" si="16"/>
        <v>-13.387096876964321</v>
      </c>
      <c r="AC134" s="43">
        <f t="shared" si="17"/>
        <v>33.291176691582848</v>
      </c>
      <c r="AD134" s="43">
        <f t="shared" si="18"/>
        <v>-2.236693732916978</v>
      </c>
      <c r="AE134" s="43">
        <f t="shared" si="19"/>
        <v>-10.059596348765259</v>
      </c>
      <c r="AF134" s="43">
        <f t="shared" si="20"/>
        <v>-14.739836505236262</v>
      </c>
    </row>
    <row r="135" spans="1:32" x14ac:dyDescent="0.2">
      <c r="A135" s="33">
        <v>41537</v>
      </c>
      <c r="B135" s="11">
        <v>-2.8653696473290524</v>
      </c>
      <c r="C135" s="11">
        <v>46.548287981782423</v>
      </c>
      <c r="D135" s="11">
        <v>-2.6538189613616492</v>
      </c>
      <c r="E135" s="11">
        <v>-7.6242654448465874</v>
      </c>
      <c r="F135" s="11">
        <v>-14.922935508829928</v>
      </c>
      <c r="AB135" s="43">
        <f t="shared" ref="AB135:AB166" si="21">AVERAGE(B$7:B$210)</f>
        <v>-13.387096876964321</v>
      </c>
      <c r="AC135" s="43">
        <f t="shared" ref="AC135:AC166" si="22">AVERAGE(C$7:C$210)</f>
        <v>33.291176691582848</v>
      </c>
      <c r="AD135" s="43">
        <f t="shared" ref="AD135:AD166" si="23">AVERAGE(D$7:D$210)</f>
        <v>-2.236693732916978</v>
      </c>
      <c r="AE135" s="43">
        <f t="shared" ref="AE135:AE166" si="24">AVERAGE(E$7:E$210)</f>
        <v>-10.059596348765259</v>
      </c>
      <c r="AF135" s="43">
        <f t="shared" ref="AF135:AF166" si="25">AVERAGE(F$7:F$210)</f>
        <v>-14.739836505236262</v>
      </c>
    </row>
    <row r="136" spans="1:32" x14ac:dyDescent="0.2">
      <c r="A136" s="33">
        <v>41567</v>
      </c>
      <c r="B136" s="11">
        <v>-1.8845213090125261</v>
      </c>
      <c r="C136" s="11">
        <v>47.425130679087054</v>
      </c>
      <c r="D136" s="11">
        <v>-2.4079823773343376</v>
      </c>
      <c r="E136" s="11">
        <v>-11.050728121164902</v>
      </c>
      <c r="F136" s="11">
        <v>-15.692090621649704</v>
      </c>
      <c r="AB136" s="43">
        <f t="shared" si="21"/>
        <v>-13.387096876964321</v>
      </c>
      <c r="AC136" s="43">
        <f t="shared" si="22"/>
        <v>33.291176691582848</v>
      </c>
      <c r="AD136" s="43">
        <f t="shared" si="23"/>
        <v>-2.236693732916978</v>
      </c>
      <c r="AE136" s="43">
        <f t="shared" si="24"/>
        <v>-10.059596348765259</v>
      </c>
      <c r="AF136" s="43">
        <f t="shared" si="25"/>
        <v>-14.739836505236262</v>
      </c>
    </row>
    <row r="137" spans="1:32" x14ac:dyDescent="0.2">
      <c r="A137" s="33">
        <v>41598</v>
      </c>
      <c r="B137" s="11">
        <v>0.30126220310402241</v>
      </c>
      <c r="C137" s="11">
        <v>41.459991799331185</v>
      </c>
      <c r="D137" s="11">
        <v>-2.1707141327174035</v>
      </c>
      <c r="E137" s="11">
        <v>-7.1175538712215403</v>
      </c>
      <c r="F137" s="11">
        <v>-12.611749400041527</v>
      </c>
      <c r="AB137" s="43">
        <f t="shared" si="21"/>
        <v>-13.387096876964321</v>
      </c>
      <c r="AC137" s="43">
        <f t="shared" si="22"/>
        <v>33.291176691582848</v>
      </c>
      <c r="AD137" s="43">
        <f t="shared" si="23"/>
        <v>-2.236693732916978</v>
      </c>
      <c r="AE137" s="43">
        <f t="shared" si="24"/>
        <v>-10.059596348765259</v>
      </c>
      <c r="AF137" s="43">
        <f t="shared" si="25"/>
        <v>-14.739836505236262</v>
      </c>
    </row>
    <row r="138" spans="1:32" x14ac:dyDescent="0.2">
      <c r="A138" s="33">
        <v>41628</v>
      </c>
      <c r="B138" s="11">
        <v>0.5626732956239775</v>
      </c>
      <c r="C138" s="11">
        <v>38.206789367691208</v>
      </c>
      <c r="D138" s="11">
        <v>0.80018773110108843</v>
      </c>
      <c r="E138" s="11">
        <v>-8.0837999487005892</v>
      </c>
      <c r="F138" s="11">
        <v>-11.303030177111626</v>
      </c>
      <c r="AB138" s="43">
        <f t="shared" si="21"/>
        <v>-13.387096876964321</v>
      </c>
      <c r="AC138" s="43">
        <f t="shared" si="22"/>
        <v>33.291176691582848</v>
      </c>
      <c r="AD138" s="43">
        <f t="shared" si="23"/>
        <v>-2.236693732916978</v>
      </c>
      <c r="AE138" s="43">
        <f t="shared" si="24"/>
        <v>-10.059596348765259</v>
      </c>
      <c r="AF138" s="43">
        <f t="shared" si="25"/>
        <v>-14.739836505236262</v>
      </c>
    </row>
    <row r="139" spans="1:32" x14ac:dyDescent="0.2">
      <c r="A139" s="33">
        <v>41659</v>
      </c>
      <c r="B139" s="11">
        <v>3.1261155556324036</v>
      </c>
      <c r="C139" s="11">
        <v>36.746966380798142</v>
      </c>
      <c r="D139" s="11">
        <v>-3.6508136778967839</v>
      </c>
      <c r="E139" s="11">
        <v>-5.4885917814603884</v>
      </c>
      <c r="F139" s="11">
        <v>-10.690064071130728</v>
      </c>
      <c r="AB139" s="43">
        <f t="shared" si="21"/>
        <v>-13.387096876964321</v>
      </c>
      <c r="AC139" s="43">
        <f t="shared" si="22"/>
        <v>33.291176691582848</v>
      </c>
      <c r="AD139" s="43">
        <f t="shared" si="23"/>
        <v>-2.236693732916978</v>
      </c>
      <c r="AE139" s="43">
        <f t="shared" si="24"/>
        <v>-10.059596348765259</v>
      </c>
      <c r="AF139" s="43">
        <f t="shared" si="25"/>
        <v>-14.739836505236262</v>
      </c>
    </row>
    <row r="140" spans="1:32" x14ac:dyDescent="0.2">
      <c r="A140" s="33">
        <v>41690</v>
      </c>
      <c r="B140" s="11">
        <v>-0.39631063458258842</v>
      </c>
      <c r="C140" s="11">
        <v>34.477119256815733</v>
      </c>
      <c r="D140" s="11">
        <v>-0.68823470564959999</v>
      </c>
      <c r="E140" s="11">
        <v>-7.0008271842721639</v>
      </c>
      <c r="F140" s="11">
        <v>-10.640622945330021</v>
      </c>
      <c r="AB140" s="43">
        <f t="shared" si="21"/>
        <v>-13.387096876964321</v>
      </c>
      <c r="AC140" s="43">
        <f t="shared" si="22"/>
        <v>33.291176691582848</v>
      </c>
      <c r="AD140" s="43">
        <f t="shared" si="23"/>
        <v>-2.236693732916978</v>
      </c>
      <c r="AE140" s="43">
        <f t="shared" si="24"/>
        <v>-10.059596348765259</v>
      </c>
      <c r="AF140" s="43">
        <f t="shared" si="25"/>
        <v>-14.739836505236262</v>
      </c>
    </row>
    <row r="141" spans="1:32" x14ac:dyDescent="0.2">
      <c r="A141" s="33">
        <v>41718</v>
      </c>
      <c r="B141" s="11">
        <v>3.3060425059171057</v>
      </c>
      <c r="C141" s="11">
        <v>37.079449422195879</v>
      </c>
      <c r="D141" s="11">
        <v>-0.89107158836006894</v>
      </c>
      <c r="E141" s="11">
        <v>-7.8404842417585767</v>
      </c>
      <c r="F141" s="11">
        <v>-10.626240686599354</v>
      </c>
      <c r="AB141" s="43">
        <f t="shared" si="21"/>
        <v>-13.387096876964321</v>
      </c>
      <c r="AC141" s="43">
        <f t="shared" si="22"/>
        <v>33.291176691582848</v>
      </c>
      <c r="AD141" s="43">
        <f t="shared" si="23"/>
        <v>-2.236693732916978</v>
      </c>
      <c r="AE141" s="43">
        <f t="shared" si="24"/>
        <v>-10.059596348765259</v>
      </c>
      <c r="AF141" s="43">
        <f t="shared" si="25"/>
        <v>-14.739836505236262</v>
      </c>
    </row>
    <row r="142" spans="1:32" x14ac:dyDescent="0.2">
      <c r="A142" s="33">
        <v>41749</v>
      </c>
      <c r="B142" s="11">
        <v>-3.9524964417686066</v>
      </c>
      <c r="C142" s="11">
        <v>39.535851656051904</v>
      </c>
      <c r="D142" s="11">
        <v>-2.8764830248145095</v>
      </c>
      <c r="E142" s="11">
        <v>-12.016117717750621</v>
      </c>
      <c r="F142" s="11">
        <v>-14.595237210096411</v>
      </c>
      <c r="AB142" s="43">
        <f t="shared" si="21"/>
        <v>-13.387096876964321</v>
      </c>
      <c r="AC142" s="43">
        <f t="shared" si="22"/>
        <v>33.291176691582848</v>
      </c>
      <c r="AD142" s="43">
        <f t="shared" si="23"/>
        <v>-2.236693732916978</v>
      </c>
      <c r="AE142" s="43">
        <f t="shared" si="24"/>
        <v>-10.059596348765259</v>
      </c>
      <c r="AF142" s="43">
        <f t="shared" si="25"/>
        <v>-14.739836505236262</v>
      </c>
    </row>
    <row r="143" spans="1:32" x14ac:dyDescent="0.2">
      <c r="A143" s="33">
        <v>41779</v>
      </c>
      <c r="B143" s="11">
        <v>-4.4484521288816028</v>
      </c>
      <c r="C143" s="11">
        <v>37.193566212345253</v>
      </c>
      <c r="D143" s="11">
        <v>-2.8501793524726295</v>
      </c>
      <c r="E143" s="11">
        <v>-11.15672098098392</v>
      </c>
      <c r="F143" s="11">
        <v>-13.912229668670852</v>
      </c>
      <c r="AB143" s="43">
        <f t="shared" si="21"/>
        <v>-13.387096876964321</v>
      </c>
      <c r="AC143" s="43">
        <f t="shared" si="22"/>
        <v>33.291176691582848</v>
      </c>
      <c r="AD143" s="43">
        <f t="shared" si="23"/>
        <v>-2.236693732916978</v>
      </c>
      <c r="AE143" s="43">
        <f t="shared" si="24"/>
        <v>-10.059596348765259</v>
      </c>
      <c r="AF143" s="43">
        <f t="shared" si="25"/>
        <v>-14.739836505236262</v>
      </c>
    </row>
    <row r="144" spans="1:32" x14ac:dyDescent="0.2">
      <c r="A144" s="33">
        <v>41810</v>
      </c>
      <c r="B144" s="11">
        <v>-7.6395449840228018</v>
      </c>
      <c r="C144" s="11">
        <v>37.122099437458978</v>
      </c>
      <c r="D144" s="11">
        <v>-4.8251239903406402</v>
      </c>
      <c r="E144" s="11">
        <v>-11.866857428160815</v>
      </c>
      <c r="F144" s="11">
        <v>-15.363406459995808</v>
      </c>
      <c r="AB144" s="43">
        <f t="shared" si="21"/>
        <v>-13.387096876964321</v>
      </c>
      <c r="AC144" s="43">
        <f t="shared" si="22"/>
        <v>33.291176691582848</v>
      </c>
      <c r="AD144" s="43">
        <f t="shared" si="23"/>
        <v>-2.236693732916978</v>
      </c>
      <c r="AE144" s="43">
        <f t="shared" si="24"/>
        <v>-10.059596348765259</v>
      </c>
      <c r="AF144" s="43">
        <f t="shared" si="25"/>
        <v>-14.739836505236262</v>
      </c>
    </row>
    <row r="145" spans="1:32" x14ac:dyDescent="0.2">
      <c r="A145" s="33">
        <v>41840</v>
      </c>
      <c r="B145" s="11">
        <v>-10.008428811799956</v>
      </c>
      <c r="C145" s="11">
        <v>44.548562865174517</v>
      </c>
      <c r="D145" s="11">
        <v>-1.8203882195893319</v>
      </c>
      <c r="E145" s="11">
        <v>-12.638717771623183</v>
      </c>
      <c r="F145" s="11">
        <v>-17.254024417046747</v>
      </c>
      <c r="AB145" s="43">
        <f t="shared" si="21"/>
        <v>-13.387096876964321</v>
      </c>
      <c r="AC145" s="43">
        <f t="shared" si="22"/>
        <v>33.291176691582848</v>
      </c>
      <c r="AD145" s="43">
        <f t="shared" si="23"/>
        <v>-2.236693732916978</v>
      </c>
      <c r="AE145" s="43">
        <f t="shared" si="24"/>
        <v>-10.059596348765259</v>
      </c>
      <c r="AF145" s="43">
        <f t="shared" si="25"/>
        <v>-14.739836505236262</v>
      </c>
    </row>
    <row r="146" spans="1:32" x14ac:dyDescent="0.2">
      <c r="A146" s="33">
        <v>41871</v>
      </c>
      <c r="B146" s="11">
        <v>-14.556398396330334</v>
      </c>
      <c r="C146" s="11">
        <v>34.970326499585745</v>
      </c>
      <c r="D146" s="11">
        <v>-3.3251155028188757</v>
      </c>
      <c r="E146" s="11">
        <v>-15.155531566469399</v>
      </c>
      <c r="F146" s="11">
        <v>-17.001842991301089</v>
      </c>
      <c r="AB146" s="43">
        <f t="shared" si="21"/>
        <v>-13.387096876964321</v>
      </c>
      <c r="AC146" s="43">
        <f t="shared" si="22"/>
        <v>33.291176691582848</v>
      </c>
      <c r="AD146" s="43">
        <f t="shared" si="23"/>
        <v>-2.236693732916978</v>
      </c>
      <c r="AE146" s="43">
        <f t="shared" si="24"/>
        <v>-10.059596348765259</v>
      </c>
      <c r="AF146" s="43">
        <f t="shared" si="25"/>
        <v>-14.739836505236262</v>
      </c>
    </row>
    <row r="147" spans="1:32" x14ac:dyDescent="0.2">
      <c r="A147" s="33">
        <v>41902</v>
      </c>
      <c r="B147" s="11">
        <v>-15.876287344608649</v>
      </c>
      <c r="C147" s="11">
        <v>42.287381631381187</v>
      </c>
      <c r="D147" s="11">
        <v>-5.147139592915666</v>
      </c>
      <c r="E147" s="11">
        <v>-8.8001773667582732</v>
      </c>
      <c r="F147" s="11">
        <v>-18.027746483915944</v>
      </c>
      <c r="AB147" s="43">
        <f t="shared" si="21"/>
        <v>-13.387096876964321</v>
      </c>
      <c r="AC147" s="43">
        <f t="shared" si="22"/>
        <v>33.291176691582848</v>
      </c>
      <c r="AD147" s="43">
        <f t="shared" si="23"/>
        <v>-2.236693732916978</v>
      </c>
      <c r="AE147" s="43">
        <f t="shared" si="24"/>
        <v>-10.059596348765259</v>
      </c>
      <c r="AF147" s="43">
        <f t="shared" si="25"/>
        <v>-14.739836505236262</v>
      </c>
    </row>
    <row r="148" spans="1:32" x14ac:dyDescent="0.2">
      <c r="A148" s="33">
        <v>41932</v>
      </c>
      <c r="B148" s="11">
        <v>-20.004002574043831</v>
      </c>
      <c r="C148" s="11">
        <v>37.125471717621807</v>
      </c>
      <c r="D148" s="11">
        <v>-9.9304990861976101</v>
      </c>
      <c r="E148" s="11">
        <v>-19.679362986941573</v>
      </c>
      <c r="F148" s="11">
        <v>-21.684834091201203</v>
      </c>
      <c r="AB148" s="43">
        <f t="shared" si="21"/>
        <v>-13.387096876964321</v>
      </c>
      <c r="AC148" s="43">
        <f t="shared" si="22"/>
        <v>33.291176691582848</v>
      </c>
      <c r="AD148" s="43">
        <f t="shared" si="23"/>
        <v>-2.236693732916978</v>
      </c>
      <c r="AE148" s="43">
        <f t="shared" si="24"/>
        <v>-10.059596348765259</v>
      </c>
      <c r="AF148" s="43">
        <f t="shared" si="25"/>
        <v>-14.739836505236262</v>
      </c>
    </row>
    <row r="149" spans="1:32" x14ac:dyDescent="0.2">
      <c r="A149" s="33">
        <v>41963</v>
      </c>
      <c r="B149" s="11">
        <v>-24.734015411446613</v>
      </c>
      <c r="C149" s="11">
        <v>31.937991869881287</v>
      </c>
      <c r="D149" s="11">
        <v>-8.9030811599124888</v>
      </c>
      <c r="E149" s="11">
        <v>-20.338296213152756</v>
      </c>
      <c r="F149" s="11">
        <v>-21.478346163598285</v>
      </c>
      <c r="AB149" s="43">
        <f t="shared" si="21"/>
        <v>-13.387096876964321</v>
      </c>
      <c r="AC149" s="43">
        <f t="shared" si="22"/>
        <v>33.291176691582848</v>
      </c>
      <c r="AD149" s="43">
        <f t="shared" si="23"/>
        <v>-2.236693732916978</v>
      </c>
      <c r="AE149" s="43">
        <f t="shared" si="24"/>
        <v>-10.059596348765259</v>
      </c>
      <c r="AF149" s="43">
        <f t="shared" si="25"/>
        <v>-14.739836505236262</v>
      </c>
    </row>
    <row r="150" spans="1:32" x14ac:dyDescent="0.2">
      <c r="A150" s="33">
        <v>41993</v>
      </c>
      <c r="B150" s="11">
        <v>-24.673250600091333</v>
      </c>
      <c r="C150" s="11">
        <v>28.931312881867129</v>
      </c>
      <c r="D150" s="11">
        <v>-9.8699014242321841</v>
      </c>
      <c r="E150" s="11">
        <v>-20.140556242553213</v>
      </c>
      <c r="F150" s="11">
        <v>-20.903755287185966</v>
      </c>
      <c r="AB150" s="43">
        <f t="shared" si="21"/>
        <v>-13.387096876964321</v>
      </c>
      <c r="AC150" s="43">
        <f t="shared" si="22"/>
        <v>33.291176691582848</v>
      </c>
      <c r="AD150" s="43">
        <f t="shared" si="23"/>
        <v>-2.236693732916978</v>
      </c>
      <c r="AE150" s="43">
        <f t="shared" si="24"/>
        <v>-10.059596348765259</v>
      </c>
      <c r="AF150" s="43">
        <f t="shared" si="25"/>
        <v>-14.739836505236262</v>
      </c>
    </row>
    <row r="151" spans="1:32" x14ac:dyDescent="0.2">
      <c r="A151" s="33">
        <v>42024</v>
      </c>
      <c r="B151" s="11">
        <v>-17.353105361910664</v>
      </c>
      <c r="C151" s="11">
        <v>19.145857455338252</v>
      </c>
      <c r="D151" s="11">
        <v>-8.303721836521424</v>
      </c>
      <c r="E151" s="11">
        <v>-12.783663315888766</v>
      </c>
      <c r="F151" s="11">
        <v>-14.396586992414777</v>
      </c>
      <c r="AB151" s="43">
        <f t="shared" si="21"/>
        <v>-13.387096876964321</v>
      </c>
      <c r="AC151" s="43">
        <f t="shared" si="22"/>
        <v>33.291176691582848</v>
      </c>
      <c r="AD151" s="43">
        <f t="shared" si="23"/>
        <v>-2.236693732916978</v>
      </c>
      <c r="AE151" s="43">
        <f t="shared" si="24"/>
        <v>-10.059596348765259</v>
      </c>
      <c r="AF151" s="43">
        <f t="shared" si="25"/>
        <v>-14.739836505236262</v>
      </c>
    </row>
    <row r="152" spans="1:32" x14ac:dyDescent="0.2">
      <c r="A152" s="33">
        <v>42055</v>
      </c>
      <c r="B152" s="11">
        <v>-10.357287385907187</v>
      </c>
      <c r="C152" s="11">
        <v>22.537207506446574</v>
      </c>
      <c r="D152" s="11">
        <v>-5.6584819507181194</v>
      </c>
      <c r="E152" s="11">
        <v>-8.4552731085442048</v>
      </c>
      <c r="F152" s="11">
        <v>-11.752062487904022</v>
      </c>
      <c r="AB152" s="43">
        <f t="shared" si="21"/>
        <v>-13.387096876964321</v>
      </c>
      <c r="AC152" s="43">
        <f t="shared" si="22"/>
        <v>33.291176691582848</v>
      </c>
      <c r="AD152" s="43">
        <f t="shared" si="23"/>
        <v>-2.236693732916978</v>
      </c>
      <c r="AE152" s="43">
        <f t="shared" si="24"/>
        <v>-10.059596348765259</v>
      </c>
      <c r="AF152" s="43">
        <f t="shared" si="25"/>
        <v>-14.739836505236262</v>
      </c>
    </row>
    <row r="153" spans="1:32" x14ac:dyDescent="0.2">
      <c r="A153" s="33">
        <v>42083</v>
      </c>
      <c r="B153" s="11">
        <v>-13.008585043966498</v>
      </c>
      <c r="C153" s="11">
        <v>25.725273073794199</v>
      </c>
      <c r="D153" s="11">
        <v>-6.6343819337305234</v>
      </c>
      <c r="E153" s="11">
        <v>-15.526969967486291</v>
      </c>
      <c r="F153" s="11">
        <v>-15.223802504744377</v>
      </c>
      <c r="AB153" s="43">
        <f t="shared" si="21"/>
        <v>-13.387096876964321</v>
      </c>
      <c r="AC153" s="43">
        <f t="shared" si="22"/>
        <v>33.291176691582848</v>
      </c>
      <c r="AD153" s="43">
        <f t="shared" si="23"/>
        <v>-2.236693732916978</v>
      </c>
      <c r="AE153" s="43">
        <f t="shared" si="24"/>
        <v>-10.059596348765259</v>
      </c>
      <c r="AF153" s="43">
        <f t="shared" si="25"/>
        <v>-14.739836505236262</v>
      </c>
    </row>
    <row r="154" spans="1:32" x14ac:dyDescent="0.2">
      <c r="A154" s="33">
        <v>42114</v>
      </c>
      <c r="B154" s="11">
        <v>-15.558652799307334</v>
      </c>
      <c r="C154" s="11">
        <v>30.613599185550129</v>
      </c>
      <c r="D154" s="11">
        <v>-6.7261442434839314</v>
      </c>
      <c r="E154" s="11">
        <v>-8.490264187271233</v>
      </c>
      <c r="F154" s="11">
        <v>-15.347165103903155</v>
      </c>
      <c r="AB154" s="43">
        <f t="shared" si="21"/>
        <v>-13.387096876964321</v>
      </c>
      <c r="AC154" s="43">
        <f t="shared" si="22"/>
        <v>33.291176691582848</v>
      </c>
      <c r="AD154" s="43">
        <f t="shared" si="23"/>
        <v>-2.236693732916978</v>
      </c>
      <c r="AE154" s="43">
        <f t="shared" si="24"/>
        <v>-10.059596348765259</v>
      </c>
      <c r="AF154" s="43">
        <f t="shared" si="25"/>
        <v>-14.739836505236262</v>
      </c>
    </row>
    <row r="155" spans="1:32" x14ac:dyDescent="0.2">
      <c r="A155" s="33">
        <v>42144</v>
      </c>
      <c r="B155" s="11">
        <v>-9.4430142439283813</v>
      </c>
      <c r="C155" s="11">
        <v>20.940782631021236</v>
      </c>
      <c r="D155" s="11">
        <v>-7.878139308553803</v>
      </c>
      <c r="E155" s="11">
        <v>-9.3807811124951073</v>
      </c>
      <c r="F155" s="11">
        <v>-11.910679323999632</v>
      </c>
      <c r="AB155" s="43">
        <f t="shared" si="21"/>
        <v>-13.387096876964321</v>
      </c>
      <c r="AC155" s="43">
        <f t="shared" si="22"/>
        <v>33.291176691582848</v>
      </c>
      <c r="AD155" s="43">
        <f t="shared" si="23"/>
        <v>-2.236693732916978</v>
      </c>
      <c r="AE155" s="43">
        <f t="shared" si="24"/>
        <v>-10.059596348765259</v>
      </c>
      <c r="AF155" s="43">
        <f t="shared" si="25"/>
        <v>-14.739836505236262</v>
      </c>
    </row>
    <row r="156" spans="1:32" x14ac:dyDescent="0.2">
      <c r="A156" s="33">
        <v>42175</v>
      </c>
      <c r="B156" s="11">
        <v>-8.4808212205117712</v>
      </c>
      <c r="C156" s="11">
        <v>24.375706093662181</v>
      </c>
      <c r="D156" s="11">
        <v>-7.6780560051216495</v>
      </c>
      <c r="E156" s="11">
        <v>-11.9</v>
      </c>
      <c r="F156" s="11">
        <v>-13.108645829823899</v>
      </c>
      <c r="AB156" s="43">
        <f t="shared" si="21"/>
        <v>-13.387096876964321</v>
      </c>
      <c r="AC156" s="43">
        <f t="shared" si="22"/>
        <v>33.291176691582848</v>
      </c>
      <c r="AD156" s="43">
        <f t="shared" si="23"/>
        <v>-2.236693732916978</v>
      </c>
      <c r="AE156" s="43">
        <f t="shared" si="24"/>
        <v>-10.059596348765259</v>
      </c>
      <c r="AF156" s="43">
        <f t="shared" si="25"/>
        <v>-14.739836505236262</v>
      </c>
    </row>
    <row r="157" spans="1:32" x14ac:dyDescent="0.2">
      <c r="A157" s="33">
        <v>42205</v>
      </c>
      <c r="B157" s="11">
        <v>-13.509119401025767</v>
      </c>
      <c r="C157" s="11">
        <v>26.190980346360831</v>
      </c>
      <c r="D157" s="11">
        <v>-4.9503637629034385</v>
      </c>
      <c r="E157" s="11">
        <v>-13.16</v>
      </c>
      <c r="F157" s="11">
        <v>-14.452615877572509</v>
      </c>
      <c r="AB157" s="43">
        <f t="shared" si="21"/>
        <v>-13.387096876964321</v>
      </c>
      <c r="AC157" s="43">
        <f t="shared" si="22"/>
        <v>33.291176691582848</v>
      </c>
      <c r="AD157" s="43">
        <f t="shared" si="23"/>
        <v>-2.236693732916978</v>
      </c>
      <c r="AE157" s="43">
        <f t="shared" si="24"/>
        <v>-10.059596348765259</v>
      </c>
      <c r="AF157" s="43">
        <f t="shared" si="25"/>
        <v>-14.739836505236262</v>
      </c>
    </row>
    <row r="158" spans="1:32" x14ac:dyDescent="0.2">
      <c r="A158" s="33">
        <v>42236</v>
      </c>
      <c r="B158" s="11">
        <v>-12.413861841824527</v>
      </c>
      <c r="C158" s="11">
        <v>20.153784611195718</v>
      </c>
      <c r="D158" s="11">
        <v>-6.7322481321040364</v>
      </c>
      <c r="E158" s="11">
        <v>-11.221712506414347</v>
      </c>
      <c r="F158" s="11">
        <v>-12.630401772884657</v>
      </c>
      <c r="AB158" s="43">
        <f t="shared" si="21"/>
        <v>-13.387096876964321</v>
      </c>
      <c r="AC158" s="43">
        <f t="shared" si="22"/>
        <v>33.291176691582848</v>
      </c>
      <c r="AD158" s="43">
        <f t="shared" si="23"/>
        <v>-2.236693732916978</v>
      </c>
      <c r="AE158" s="43">
        <f t="shared" si="24"/>
        <v>-10.059596348765259</v>
      </c>
      <c r="AF158" s="43">
        <f t="shared" si="25"/>
        <v>-14.739836505236262</v>
      </c>
    </row>
    <row r="159" spans="1:32" x14ac:dyDescent="0.2">
      <c r="A159" s="33">
        <v>42267</v>
      </c>
      <c r="B159" s="11">
        <v>-18.493153333456331</v>
      </c>
      <c r="C159" s="11">
        <v>30.780688132553063</v>
      </c>
      <c r="D159" s="11">
        <v>-5.021246910761838</v>
      </c>
      <c r="E159" s="11">
        <v>-12.293024098596216</v>
      </c>
      <c r="F159" s="11">
        <v>-16.814583565295113</v>
      </c>
      <c r="AB159" s="43">
        <f t="shared" si="21"/>
        <v>-13.387096876964321</v>
      </c>
      <c r="AC159" s="43">
        <f t="shared" si="22"/>
        <v>33.291176691582848</v>
      </c>
      <c r="AD159" s="43">
        <f t="shared" si="23"/>
        <v>-2.236693732916978</v>
      </c>
      <c r="AE159" s="43">
        <f t="shared" si="24"/>
        <v>-10.059596348765259</v>
      </c>
      <c r="AF159" s="43">
        <f t="shared" si="25"/>
        <v>-14.739836505236262</v>
      </c>
    </row>
    <row r="160" spans="1:32" x14ac:dyDescent="0.2">
      <c r="A160" s="33">
        <v>42297</v>
      </c>
      <c r="B160" s="11">
        <v>-15.086256532043441</v>
      </c>
      <c r="C160" s="11">
        <v>24.922838813310879</v>
      </c>
      <c r="D160" s="11">
        <v>-5.0144733721080739</v>
      </c>
      <c r="E160" s="11">
        <v>-11.045377903838153</v>
      </c>
      <c r="F160" s="11">
        <v>-14.017236655325135</v>
      </c>
      <c r="AB160" s="43">
        <f t="shared" si="21"/>
        <v>-13.387096876964321</v>
      </c>
      <c r="AC160" s="43">
        <f t="shared" si="22"/>
        <v>33.291176691582848</v>
      </c>
      <c r="AD160" s="43">
        <f t="shared" si="23"/>
        <v>-2.236693732916978</v>
      </c>
      <c r="AE160" s="43">
        <f t="shared" si="24"/>
        <v>-10.059596348765259</v>
      </c>
      <c r="AF160" s="43">
        <f t="shared" si="25"/>
        <v>-14.739836505236262</v>
      </c>
    </row>
    <row r="161" spans="1:32" x14ac:dyDescent="0.2">
      <c r="A161" s="33">
        <v>42328</v>
      </c>
      <c r="B161" s="11">
        <v>-9.8798927062734183</v>
      </c>
      <c r="C161" s="11">
        <v>17.583683590013472</v>
      </c>
      <c r="D161" s="11">
        <v>-3.4734500610784735</v>
      </c>
      <c r="E161" s="11">
        <v>-8.7364109084921608</v>
      </c>
      <c r="F161" s="11">
        <v>-9.9183593164643806</v>
      </c>
      <c r="AB161" s="43">
        <f t="shared" si="21"/>
        <v>-13.387096876964321</v>
      </c>
      <c r="AC161" s="43">
        <f t="shared" si="22"/>
        <v>33.291176691582848</v>
      </c>
      <c r="AD161" s="43">
        <f t="shared" si="23"/>
        <v>-2.236693732916978</v>
      </c>
      <c r="AE161" s="43">
        <f t="shared" si="24"/>
        <v>-10.059596348765259</v>
      </c>
      <c r="AF161" s="43">
        <f t="shared" si="25"/>
        <v>-14.739836505236262</v>
      </c>
    </row>
    <row r="162" spans="1:32" x14ac:dyDescent="0.2">
      <c r="A162" s="33">
        <v>42358</v>
      </c>
      <c r="B162" s="11">
        <v>-9.2748991256036835</v>
      </c>
      <c r="C162" s="11">
        <v>18.768657116799137</v>
      </c>
      <c r="D162" s="11">
        <v>-5.0626796777379299</v>
      </c>
      <c r="E162" s="11">
        <v>-6.7259885450526191</v>
      </c>
      <c r="F162" s="11">
        <v>-9.9580561162983443</v>
      </c>
      <c r="AB162" s="43">
        <f t="shared" si="21"/>
        <v>-13.387096876964321</v>
      </c>
      <c r="AC162" s="43">
        <f t="shared" si="22"/>
        <v>33.291176691582848</v>
      </c>
      <c r="AD162" s="43">
        <f t="shared" si="23"/>
        <v>-2.236693732916978</v>
      </c>
      <c r="AE162" s="43">
        <f t="shared" si="24"/>
        <v>-10.059596348765259</v>
      </c>
      <c r="AF162" s="43">
        <f t="shared" si="25"/>
        <v>-14.739836505236262</v>
      </c>
    </row>
    <row r="163" spans="1:32" x14ac:dyDescent="0.2">
      <c r="A163" s="33">
        <v>42389</v>
      </c>
      <c r="B163" s="11">
        <v>-9.8905873870398189</v>
      </c>
      <c r="C163" s="11">
        <v>16.888747614330207</v>
      </c>
      <c r="D163" s="11">
        <v>-4.2529435428976328</v>
      </c>
      <c r="E163" s="11">
        <v>-8.6696473022506098</v>
      </c>
      <c r="F163" s="11">
        <v>-9.9254814616295661</v>
      </c>
      <c r="AB163" s="43">
        <f t="shared" si="21"/>
        <v>-13.387096876964321</v>
      </c>
      <c r="AC163" s="43">
        <f t="shared" si="22"/>
        <v>33.291176691582848</v>
      </c>
      <c r="AD163" s="43">
        <f t="shared" si="23"/>
        <v>-2.236693732916978</v>
      </c>
      <c r="AE163" s="43">
        <f t="shared" si="24"/>
        <v>-10.059596348765259</v>
      </c>
      <c r="AF163" s="43">
        <f t="shared" si="25"/>
        <v>-14.739836505236262</v>
      </c>
    </row>
    <row r="164" spans="1:32" x14ac:dyDescent="0.2">
      <c r="A164" s="33">
        <v>42420</v>
      </c>
      <c r="B164" s="11">
        <v>-13.191195993885314</v>
      </c>
      <c r="C164" s="11">
        <v>15.668581092543331</v>
      </c>
      <c r="D164" s="11">
        <v>-4.197828956379456</v>
      </c>
      <c r="E164" s="11">
        <v>-6.6529873795110372</v>
      </c>
      <c r="F164" s="11">
        <v>-9.9276483555797839</v>
      </c>
      <c r="AB164" s="43">
        <f t="shared" si="21"/>
        <v>-13.387096876964321</v>
      </c>
      <c r="AC164" s="43">
        <f t="shared" si="22"/>
        <v>33.291176691582848</v>
      </c>
      <c r="AD164" s="43">
        <f t="shared" si="23"/>
        <v>-2.236693732916978</v>
      </c>
      <c r="AE164" s="43">
        <f t="shared" si="24"/>
        <v>-10.059596348765259</v>
      </c>
      <c r="AF164" s="43">
        <f t="shared" si="25"/>
        <v>-14.739836505236262</v>
      </c>
    </row>
    <row r="165" spans="1:32" x14ac:dyDescent="0.2">
      <c r="A165" s="33">
        <v>42449</v>
      </c>
      <c r="B165" s="11">
        <v>-15.274726070158151</v>
      </c>
      <c r="C165" s="11">
        <v>13.582801802361626</v>
      </c>
      <c r="D165" s="11">
        <v>-4.1404267717005006</v>
      </c>
      <c r="E165" s="11">
        <v>-11.662645594483347</v>
      </c>
      <c r="F165" s="11">
        <v>-11.165150059675906</v>
      </c>
      <c r="AB165" s="43">
        <f t="shared" si="21"/>
        <v>-13.387096876964321</v>
      </c>
      <c r="AC165" s="43">
        <f t="shared" si="22"/>
        <v>33.291176691582848</v>
      </c>
      <c r="AD165" s="43">
        <f t="shared" si="23"/>
        <v>-2.236693732916978</v>
      </c>
      <c r="AE165" s="43">
        <f t="shared" si="24"/>
        <v>-10.059596348765259</v>
      </c>
      <c r="AF165" s="43">
        <f t="shared" si="25"/>
        <v>-14.739836505236262</v>
      </c>
    </row>
    <row r="166" spans="1:32" x14ac:dyDescent="0.2">
      <c r="A166" s="33">
        <v>42480</v>
      </c>
      <c r="B166" s="11">
        <v>-22.018359329028598</v>
      </c>
      <c r="C166" s="11">
        <v>14.774418380615915</v>
      </c>
      <c r="D166" s="11">
        <v>-7.0541208137515987</v>
      </c>
      <c r="E166" s="11">
        <v>-11.271826306175182</v>
      </c>
      <c r="F166" s="11">
        <v>-13.779681207392823</v>
      </c>
      <c r="AB166" s="43">
        <f t="shared" si="21"/>
        <v>-13.387096876964321</v>
      </c>
      <c r="AC166" s="43">
        <f t="shared" si="22"/>
        <v>33.291176691582848</v>
      </c>
      <c r="AD166" s="43">
        <f t="shared" si="23"/>
        <v>-2.236693732916978</v>
      </c>
      <c r="AE166" s="43">
        <f t="shared" si="24"/>
        <v>-10.059596348765259</v>
      </c>
      <c r="AF166" s="43">
        <f t="shared" si="25"/>
        <v>-14.739836505236262</v>
      </c>
    </row>
    <row r="167" spans="1:32" x14ac:dyDescent="0.2">
      <c r="A167" s="33">
        <v>42510</v>
      </c>
      <c r="B167" s="11">
        <v>-19.091328348838349</v>
      </c>
      <c r="C167" s="11">
        <v>19.869759219616327</v>
      </c>
      <c r="D167" s="11">
        <v>-5.4002304821822955</v>
      </c>
      <c r="E167" s="11">
        <v>-8.4318416393042064</v>
      </c>
      <c r="F167" s="11">
        <v>-13.198289922485294</v>
      </c>
      <c r="AB167" s="43">
        <f t="shared" ref="AB167:AB193" si="26">AVERAGE(B$7:B$210)</f>
        <v>-13.387096876964321</v>
      </c>
      <c r="AC167" s="43">
        <f t="shared" ref="AC167:AC193" si="27">AVERAGE(C$7:C$210)</f>
        <v>33.291176691582848</v>
      </c>
      <c r="AD167" s="43">
        <f t="shared" ref="AD167:AD193" si="28">AVERAGE(D$7:D$210)</f>
        <v>-2.236693732916978</v>
      </c>
      <c r="AE167" s="43">
        <f t="shared" ref="AE167:AE193" si="29">AVERAGE(E$7:E$210)</f>
        <v>-10.059596348765259</v>
      </c>
      <c r="AF167" s="43">
        <f t="shared" ref="AF167:AF193" si="30">AVERAGE(F$7:F$210)</f>
        <v>-14.739836505236262</v>
      </c>
    </row>
    <row r="168" spans="1:32" x14ac:dyDescent="0.2">
      <c r="A168" s="33">
        <v>42541</v>
      </c>
      <c r="B168" s="11">
        <v>-24.85146002458217</v>
      </c>
      <c r="C168" s="11">
        <v>15.922656810176079</v>
      </c>
      <c r="D168" s="11">
        <v>-3.8672199605951159</v>
      </c>
      <c r="E168" s="11">
        <v>-8.8668047603547802</v>
      </c>
      <c r="F168" s="11">
        <v>-13.377035388927036</v>
      </c>
      <c r="AB168" s="43">
        <f t="shared" si="26"/>
        <v>-13.387096876964321</v>
      </c>
      <c r="AC168" s="43">
        <f t="shared" si="27"/>
        <v>33.291176691582848</v>
      </c>
      <c r="AD168" s="43">
        <f t="shared" si="28"/>
        <v>-2.236693732916978</v>
      </c>
      <c r="AE168" s="43">
        <f t="shared" si="29"/>
        <v>-10.059596348765259</v>
      </c>
      <c r="AF168" s="43">
        <f t="shared" si="30"/>
        <v>-14.739836505236262</v>
      </c>
    </row>
    <row r="169" spans="1:32" x14ac:dyDescent="0.2">
      <c r="A169" s="33">
        <v>42571</v>
      </c>
      <c r="B169" s="11">
        <v>-15.986583117616293</v>
      </c>
      <c r="C169" s="11">
        <v>18.487665131254019</v>
      </c>
      <c r="D169" s="11">
        <v>-2.3747531832697266</v>
      </c>
      <c r="E169" s="11">
        <v>-11.078324056567656</v>
      </c>
      <c r="F169" s="11">
        <v>-11.981831372176924</v>
      </c>
      <c r="AB169" s="43">
        <f t="shared" si="26"/>
        <v>-13.387096876964321</v>
      </c>
      <c r="AC169" s="43">
        <f t="shared" si="27"/>
        <v>33.291176691582848</v>
      </c>
      <c r="AD169" s="43">
        <f t="shared" si="28"/>
        <v>-2.236693732916978</v>
      </c>
      <c r="AE169" s="43">
        <f t="shared" si="29"/>
        <v>-10.059596348765259</v>
      </c>
      <c r="AF169" s="43">
        <f t="shared" si="30"/>
        <v>-14.739836505236262</v>
      </c>
    </row>
    <row r="170" spans="1:32" x14ac:dyDescent="0.2">
      <c r="A170" s="33">
        <v>42602</v>
      </c>
      <c r="B170" s="11">
        <v>-17.674244044183251</v>
      </c>
      <c r="C170" s="11">
        <v>25.309294179202134</v>
      </c>
      <c r="D170" s="11">
        <v>-4.4789138275988147</v>
      </c>
      <c r="E170" s="11">
        <v>-13.917331128799797</v>
      </c>
      <c r="F170" s="11">
        <v>-15.344945794945998</v>
      </c>
      <c r="AB170" s="43">
        <f t="shared" si="26"/>
        <v>-13.387096876964321</v>
      </c>
      <c r="AC170" s="43">
        <f t="shared" si="27"/>
        <v>33.291176691582848</v>
      </c>
      <c r="AD170" s="43">
        <f t="shared" si="28"/>
        <v>-2.236693732916978</v>
      </c>
      <c r="AE170" s="43">
        <f t="shared" si="29"/>
        <v>-10.059596348765259</v>
      </c>
      <c r="AF170" s="43">
        <f t="shared" si="30"/>
        <v>-14.739836505236262</v>
      </c>
    </row>
    <row r="171" spans="1:32" x14ac:dyDescent="0.2">
      <c r="A171" s="33">
        <v>42633</v>
      </c>
      <c r="B171" s="11">
        <v>-20.521836043096709</v>
      </c>
      <c r="C171" s="11">
        <v>46.606182826728002</v>
      </c>
      <c r="D171" s="11">
        <v>-3.2089896329737826</v>
      </c>
      <c r="E171" s="11">
        <v>-4.9039086514340431</v>
      </c>
      <c r="F171" s="11">
        <v>-18.810229288558133</v>
      </c>
      <c r="AB171" s="43">
        <f t="shared" si="26"/>
        <v>-13.387096876964321</v>
      </c>
      <c r="AC171" s="43">
        <f t="shared" si="27"/>
        <v>33.291176691582848</v>
      </c>
      <c r="AD171" s="43">
        <f t="shared" si="28"/>
        <v>-2.236693732916978</v>
      </c>
      <c r="AE171" s="43">
        <f t="shared" si="29"/>
        <v>-10.059596348765259</v>
      </c>
      <c r="AF171" s="43">
        <f t="shared" si="30"/>
        <v>-14.739836505236262</v>
      </c>
    </row>
    <row r="172" spans="1:32" x14ac:dyDescent="0.2">
      <c r="A172" s="33">
        <v>42663</v>
      </c>
      <c r="B172" s="11">
        <v>-27.609955124978431</v>
      </c>
      <c r="C172" s="11">
        <v>51.645106524357857</v>
      </c>
      <c r="D172" s="11">
        <v>-5.9446364709348165</v>
      </c>
      <c r="E172" s="11">
        <v>-2.5501634034300933</v>
      </c>
      <c r="F172" s="11">
        <v>-21.937465380925296</v>
      </c>
      <c r="AB172" s="43">
        <f t="shared" si="26"/>
        <v>-13.387096876964321</v>
      </c>
      <c r="AC172" s="43">
        <f t="shared" si="27"/>
        <v>33.291176691582848</v>
      </c>
      <c r="AD172" s="43">
        <f t="shared" si="28"/>
        <v>-2.236693732916978</v>
      </c>
      <c r="AE172" s="43">
        <f t="shared" si="29"/>
        <v>-10.059596348765259</v>
      </c>
      <c r="AF172" s="43">
        <f t="shared" si="30"/>
        <v>-14.739836505236262</v>
      </c>
    </row>
    <row r="173" spans="1:32" x14ac:dyDescent="0.2">
      <c r="A173" s="33">
        <v>42694</v>
      </c>
      <c r="B173" s="11">
        <v>-16.825866425997461</v>
      </c>
      <c r="C173" s="11">
        <v>32.670992950455286</v>
      </c>
      <c r="D173" s="11">
        <v>-3.0168616496098841</v>
      </c>
      <c r="E173" s="11">
        <v>-4.0618588289487843</v>
      </c>
      <c r="F173" s="11">
        <v>-14.143894963752855</v>
      </c>
      <c r="AB173" s="43">
        <f t="shared" si="26"/>
        <v>-13.387096876964321</v>
      </c>
      <c r="AC173" s="43">
        <f t="shared" si="27"/>
        <v>33.291176691582848</v>
      </c>
      <c r="AD173" s="43">
        <f t="shared" si="28"/>
        <v>-2.236693732916978</v>
      </c>
      <c r="AE173" s="43">
        <f t="shared" si="29"/>
        <v>-10.059596348765259</v>
      </c>
      <c r="AF173" s="43">
        <f t="shared" si="30"/>
        <v>-14.739836505236262</v>
      </c>
    </row>
    <row r="174" spans="1:32" x14ac:dyDescent="0.2">
      <c r="A174" s="33">
        <v>42724</v>
      </c>
      <c r="B174" s="11">
        <v>-22.38116628378328</v>
      </c>
      <c r="C174" s="11">
        <v>27.610989459521758</v>
      </c>
      <c r="D174" s="11">
        <v>-5.5342008097563742</v>
      </c>
      <c r="E174" s="11">
        <v>-11.010867518463883</v>
      </c>
      <c r="F174" s="11">
        <v>-16.634306017881322</v>
      </c>
      <c r="AB174" s="43">
        <f t="shared" si="26"/>
        <v>-13.387096876964321</v>
      </c>
      <c r="AC174" s="43">
        <f t="shared" si="27"/>
        <v>33.291176691582848</v>
      </c>
      <c r="AD174" s="43">
        <f t="shared" si="28"/>
        <v>-2.236693732916978</v>
      </c>
      <c r="AE174" s="43">
        <f t="shared" si="29"/>
        <v>-10.059596348765259</v>
      </c>
      <c r="AF174" s="43">
        <f t="shared" si="30"/>
        <v>-14.739836505236262</v>
      </c>
    </row>
    <row r="175" spans="1:32" x14ac:dyDescent="0.2">
      <c r="A175" s="33">
        <v>42755</v>
      </c>
      <c r="B175" s="11">
        <v>-16.052938173135875</v>
      </c>
      <c r="C175" s="11">
        <v>21.889331855016138</v>
      </c>
      <c r="D175" s="11">
        <v>-4.9322916040021232</v>
      </c>
      <c r="E175" s="11">
        <v>-9.1772752307141943</v>
      </c>
      <c r="F175" s="11">
        <v>-13.012959215717082</v>
      </c>
      <c r="AB175" s="43">
        <f t="shared" si="26"/>
        <v>-13.387096876964321</v>
      </c>
      <c r="AC175" s="43">
        <f t="shared" si="27"/>
        <v>33.291176691582848</v>
      </c>
      <c r="AD175" s="43">
        <f t="shared" si="28"/>
        <v>-2.236693732916978</v>
      </c>
      <c r="AE175" s="43">
        <f t="shared" si="29"/>
        <v>-10.059596348765259</v>
      </c>
      <c r="AF175" s="43">
        <f t="shared" si="30"/>
        <v>-14.739836505236262</v>
      </c>
    </row>
    <row r="176" spans="1:32" x14ac:dyDescent="0.2">
      <c r="A176" s="33">
        <v>42786</v>
      </c>
      <c r="B176" s="11">
        <v>-15.728499732859026</v>
      </c>
      <c r="C176" s="11">
        <v>29.336261501249385</v>
      </c>
      <c r="D176" s="11">
        <v>-2.1785280127985431</v>
      </c>
      <c r="E176" s="11">
        <v>-3.3067477271094923</v>
      </c>
      <c r="F176" s="11">
        <v>-12.637509243504113</v>
      </c>
      <c r="AB176" s="43">
        <f t="shared" si="26"/>
        <v>-13.387096876964321</v>
      </c>
      <c r="AC176" s="43">
        <f t="shared" si="27"/>
        <v>33.291176691582848</v>
      </c>
      <c r="AD176" s="43">
        <f t="shared" si="28"/>
        <v>-2.236693732916978</v>
      </c>
      <c r="AE176" s="43">
        <f t="shared" si="29"/>
        <v>-10.059596348765259</v>
      </c>
      <c r="AF176" s="43">
        <f t="shared" si="30"/>
        <v>-14.739836505236262</v>
      </c>
    </row>
    <row r="177" spans="1:32" x14ac:dyDescent="0.2">
      <c r="A177" s="33">
        <v>42814</v>
      </c>
      <c r="B177" s="11">
        <v>-13.787251731012171</v>
      </c>
      <c r="C177" s="11">
        <v>20.161763636892982</v>
      </c>
      <c r="D177" s="11">
        <v>-0.85214653465504431</v>
      </c>
      <c r="E177" s="11">
        <v>0.90463480570636434</v>
      </c>
      <c r="F177" s="11">
        <v>-8.4741317742134576</v>
      </c>
      <c r="AB177" s="43">
        <f t="shared" si="26"/>
        <v>-13.387096876964321</v>
      </c>
      <c r="AC177" s="43">
        <f t="shared" si="27"/>
        <v>33.291176691582848</v>
      </c>
      <c r="AD177" s="43">
        <f t="shared" si="28"/>
        <v>-2.236693732916978</v>
      </c>
      <c r="AE177" s="43">
        <f t="shared" si="29"/>
        <v>-10.059596348765259</v>
      </c>
      <c r="AF177" s="43">
        <f t="shared" si="30"/>
        <v>-14.739836505236262</v>
      </c>
    </row>
    <row r="178" spans="1:32" x14ac:dyDescent="0.2">
      <c r="A178" s="33">
        <v>42845</v>
      </c>
      <c r="B178" s="11">
        <v>-11.514872764097886</v>
      </c>
      <c r="C178" s="11">
        <v>15.538777006074392</v>
      </c>
      <c r="D178" s="11">
        <v>-2.4187940096121272</v>
      </c>
      <c r="E178" s="11">
        <v>-3.3173075965125056</v>
      </c>
      <c r="F178" s="11">
        <v>-8.1974378440742282</v>
      </c>
      <c r="AB178" s="43">
        <f t="shared" si="26"/>
        <v>-13.387096876964321</v>
      </c>
      <c r="AC178" s="43">
        <f t="shared" si="27"/>
        <v>33.291176691582848</v>
      </c>
      <c r="AD178" s="43">
        <f t="shared" si="28"/>
        <v>-2.236693732916978</v>
      </c>
      <c r="AE178" s="43">
        <f t="shared" si="29"/>
        <v>-10.059596348765259</v>
      </c>
      <c r="AF178" s="43">
        <f t="shared" si="30"/>
        <v>-14.739836505236262</v>
      </c>
    </row>
    <row r="179" spans="1:32" x14ac:dyDescent="0.2">
      <c r="A179" s="33">
        <v>42875</v>
      </c>
      <c r="B179" s="11">
        <v>-9.3728211306349358</v>
      </c>
      <c r="C179" s="11">
        <v>21.832542433990881</v>
      </c>
      <c r="D179" s="11">
        <v>-4.188247813837128</v>
      </c>
      <c r="E179" s="11">
        <v>-7.8401074917393121</v>
      </c>
      <c r="F179" s="11">
        <v>-10.808429717550563</v>
      </c>
      <c r="AB179" s="43">
        <f t="shared" si="26"/>
        <v>-13.387096876964321</v>
      </c>
      <c r="AC179" s="43">
        <f t="shared" si="27"/>
        <v>33.291176691582848</v>
      </c>
      <c r="AD179" s="43">
        <f t="shared" si="28"/>
        <v>-2.236693732916978</v>
      </c>
      <c r="AE179" s="43">
        <f t="shared" si="29"/>
        <v>-10.059596348765259</v>
      </c>
      <c r="AF179" s="43">
        <f t="shared" si="30"/>
        <v>-14.739836505236262</v>
      </c>
    </row>
    <row r="180" spans="1:32" x14ac:dyDescent="0.2">
      <c r="A180" s="33">
        <v>42906</v>
      </c>
      <c r="B180" s="11">
        <v>-9.4967551643843748</v>
      </c>
      <c r="C180" s="11">
        <v>19.177439023815261</v>
      </c>
      <c r="D180" s="11">
        <v>-4.2487709163792369</v>
      </c>
      <c r="E180" s="11">
        <v>-6.5321625480567738</v>
      </c>
      <c r="F180" s="11">
        <v>-9.8637819131589115</v>
      </c>
      <c r="AB180" s="43">
        <f t="shared" si="26"/>
        <v>-13.387096876964321</v>
      </c>
      <c r="AC180" s="43">
        <f t="shared" si="27"/>
        <v>33.291176691582848</v>
      </c>
      <c r="AD180" s="43">
        <f t="shared" si="28"/>
        <v>-2.236693732916978</v>
      </c>
      <c r="AE180" s="43">
        <f t="shared" si="29"/>
        <v>-10.059596348765259</v>
      </c>
      <c r="AF180" s="43">
        <f t="shared" si="30"/>
        <v>-14.739836505236262</v>
      </c>
    </row>
    <row r="181" spans="1:32" x14ac:dyDescent="0.2">
      <c r="A181" s="33">
        <v>42936</v>
      </c>
      <c r="B181" s="11">
        <v>-9.253128084261693</v>
      </c>
      <c r="C181" s="11">
        <v>18.899768686282943</v>
      </c>
      <c r="D181" s="11">
        <v>-1.8912472073099631</v>
      </c>
      <c r="E181" s="11">
        <v>-6.5381025154046419</v>
      </c>
      <c r="F181" s="11">
        <v>-9.1455616233148103</v>
      </c>
      <c r="AB181" s="43">
        <f t="shared" si="26"/>
        <v>-13.387096876964321</v>
      </c>
      <c r="AC181" s="43">
        <f t="shared" si="27"/>
        <v>33.291176691582848</v>
      </c>
      <c r="AD181" s="43">
        <f t="shared" si="28"/>
        <v>-2.236693732916978</v>
      </c>
      <c r="AE181" s="43">
        <f t="shared" si="29"/>
        <v>-10.059596348765259</v>
      </c>
      <c r="AF181" s="43">
        <f t="shared" si="30"/>
        <v>-14.739836505236262</v>
      </c>
    </row>
    <row r="182" spans="1:32" x14ac:dyDescent="0.2">
      <c r="A182" s="33">
        <v>42967</v>
      </c>
      <c r="B182" s="11">
        <v>-7.7478779898776766</v>
      </c>
      <c r="C182" s="11">
        <v>13.306691285750327</v>
      </c>
      <c r="D182" s="11">
        <v>-3.8913835464172664</v>
      </c>
      <c r="E182" s="11">
        <v>-6.1976562796171653</v>
      </c>
      <c r="F182" s="11">
        <v>-7.7859022754156086</v>
      </c>
      <c r="AB182" s="43">
        <f t="shared" si="26"/>
        <v>-13.387096876964321</v>
      </c>
      <c r="AC182" s="43">
        <f t="shared" si="27"/>
        <v>33.291176691582848</v>
      </c>
      <c r="AD182" s="43">
        <f t="shared" si="28"/>
        <v>-2.236693732916978</v>
      </c>
      <c r="AE182" s="43">
        <f t="shared" si="29"/>
        <v>-10.059596348765259</v>
      </c>
      <c r="AF182" s="43">
        <f t="shared" si="30"/>
        <v>-14.739836505236262</v>
      </c>
    </row>
    <row r="183" spans="1:32" x14ac:dyDescent="0.2">
      <c r="A183" s="33">
        <v>42998</v>
      </c>
      <c r="B183" s="11">
        <v>-3.8785361987124585</v>
      </c>
      <c r="C183" s="11">
        <v>2.4094567032760286</v>
      </c>
      <c r="D183" s="11">
        <v>-1.1409442217614711</v>
      </c>
      <c r="E183" s="11">
        <v>-8.6736906838229721</v>
      </c>
      <c r="F183" s="11">
        <v>-4.0256569518932324</v>
      </c>
      <c r="AB183" s="43">
        <f t="shared" si="26"/>
        <v>-13.387096876964321</v>
      </c>
      <c r="AC183" s="43">
        <f t="shared" si="27"/>
        <v>33.291176691582848</v>
      </c>
      <c r="AD183" s="43">
        <f t="shared" si="28"/>
        <v>-2.236693732916978</v>
      </c>
      <c r="AE183" s="43">
        <f t="shared" si="29"/>
        <v>-10.059596348765259</v>
      </c>
      <c r="AF183" s="43">
        <f t="shared" si="30"/>
        <v>-14.739836505236262</v>
      </c>
    </row>
    <row r="184" spans="1:32" x14ac:dyDescent="0.2">
      <c r="A184" s="33">
        <v>43028</v>
      </c>
      <c r="B184" s="11">
        <v>-3.0849891706729351</v>
      </c>
      <c r="C184" s="11">
        <v>2.2965118441481822</v>
      </c>
      <c r="D184" s="11">
        <v>-1.0864884622395694</v>
      </c>
      <c r="E184" s="11">
        <v>1.9237459012018112</v>
      </c>
      <c r="F184" s="11">
        <v>-1.1360608939647188</v>
      </c>
      <c r="AB184" s="43">
        <f t="shared" si="26"/>
        <v>-13.387096876964321</v>
      </c>
      <c r="AC184" s="43">
        <f t="shared" si="27"/>
        <v>33.291176691582848</v>
      </c>
      <c r="AD184" s="43">
        <f t="shared" si="28"/>
        <v>-2.236693732916978</v>
      </c>
      <c r="AE184" s="43">
        <f t="shared" si="29"/>
        <v>-10.059596348765259</v>
      </c>
      <c r="AF184" s="43">
        <f t="shared" si="30"/>
        <v>-14.739836505236262</v>
      </c>
    </row>
    <row r="185" spans="1:32" x14ac:dyDescent="0.2">
      <c r="A185" s="33">
        <v>43059</v>
      </c>
      <c r="B185" s="11">
        <v>-3.8462953109001381</v>
      </c>
      <c r="C185" s="11">
        <v>2.981578991319962</v>
      </c>
      <c r="D185" s="11">
        <v>-2.1985276764192943</v>
      </c>
      <c r="E185" s="11">
        <v>-8.6690801450854451</v>
      </c>
      <c r="F185" s="11">
        <v>-4.4238705309312101</v>
      </c>
      <c r="AB185" s="43">
        <f t="shared" si="26"/>
        <v>-13.387096876964321</v>
      </c>
      <c r="AC185" s="43">
        <f t="shared" si="27"/>
        <v>33.291176691582848</v>
      </c>
      <c r="AD185" s="43">
        <f t="shared" si="28"/>
        <v>-2.236693732916978</v>
      </c>
      <c r="AE185" s="43">
        <f t="shared" si="29"/>
        <v>-10.059596348765259</v>
      </c>
      <c r="AF185" s="43">
        <f t="shared" si="30"/>
        <v>-14.739836505236262</v>
      </c>
    </row>
    <row r="186" spans="1:32" x14ac:dyDescent="0.2">
      <c r="A186" s="33">
        <v>43089</v>
      </c>
      <c r="B186" s="11">
        <v>-5.1137015918522337</v>
      </c>
      <c r="C186" s="11">
        <v>5.2422135448278944</v>
      </c>
      <c r="D186" s="11">
        <v>-1.7937842218283557</v>
      </c>
      <c r="E186" s="11">
        <v>-1.6196278724408466</v>
      </c>
      <c r="F186" s="11">
        <v>-3.4423318077373324</v>
      </c>
      <c r="AB186" s="43">
        <f t="shared" si="26"/>
        <v>-13.387096876964321</v>
      </c>
      <c r="AC186" s="43">
        <f t="shared" si="27"/>
        <v>33.291176691582848</v>
      </c>
      <c r="AD186" s="43">
        <f t="shared" si="28"/>
        <v>-2.236693732916978</v>
      </c>
      <c r="AE186" s="43">
        <f t="shared" si="29"/>
        <v>-10.059596348765259</v>
      </c>
      <c r="AF186" s="43">
        <f t="shared" si="30"/>
        <v>-14.739836505236262</v>
      </c>
    </row>
    <row r="187" spans="1:32" x14ac:dyDescent="0.2">
      <c r="A187" s="33">
        <v>43120</v>
      </c>
      <c r="B187" s="11">
        <v>-6.6731858179124464</v>
      </c>
      <c r="C187" s="11">
        <v>5.5502805563621243</v>
      </c>
      <c r="D187" s="11">
        <v>-2.803997229448342</v>
      </c>
      <c r="E187" s="11">
        <v>-8.9990871696146559</v>
      </c>
      <c r="F187" s="11">
        <v>-6.0066376933343921</v>
      </c>
      <c r="AB187" s="43">
        <f t="shared" si="26"/>
        <v>-13.387096876964321</v>
      </c>
      <c r="AC187" s="43">
        <f t="shared" si="27"/>
        <v>33.291176691582848</v>
      </c>
      <c r="AD187" s="43">
        <f t="shared" si="28"/>
        <v>-2.236693732916978</v>
      </c>
      <c r="AE187" s="43">
        <f t="shared" si="29"/>
        <v>-10.059596348765259</v>
      </c>
      <c r="AF187" s="43">
        <f t="shared" si="30"/>
        <v>-14.739836505236262</v>
      </c>
    </row>
    <row r="188" spans="1:32" x14ac:dyDescent="0.2">
      <c r="A188" s="33">
        <v>43151</v>
      </c>
      <c r="B188" s="11">
        <v>-3.4738829764444006</v>
      </c>
      <c r="C188" s="11">
        <v>10.137039751246222</v>
      </c>
      <c r="D188" s="11">
        <v>-2.3569552744708737</v>
      </c>
      <c r="E188" s="11">
        <v>-7.1212870003050348</v>
      </c>
      <c r="F188" s="11">
        <v>-5.7722912506166324</v>
      </c>
      <c r="AB188" s="43">
        <f t="shared" si="26"/>
        <v>-13.387096876964321</v>
      </c>
      <c r="AC188" s="43">
        <f t="shared" si="27"/>
        <v>33.291176691582848</v>
      </c>
      <c r="AD188" s="43">
        <f t="shared" si="28"/>
        <v>-2.236693732916978</v>
      </c>
      <c r="AE188" s="43">
        <f t="shared" si="29"/>
        <v>-10.059596348765259</v>
      </c>
      <c r="AF188" s="43">
        <f t="shared" si="30"/>
        <v>-14.739836505236262</v>
      </c>
    </row>
    <row r="189" spans="1:32" x14ac:dyDescent="0.2">
      <c r="A189" s="33">
        <v>43179</v>
      </c>
      <c r="B189" s="11">
        <v>-2.0148165038885937</v>
      </c>
      <c r="C189" s="11">
        <v>4.6706160847848102</v>
      </c>
      <c r="D189" s="11">
        <v>-0.78849520058793954</v>
      </c>
      <c r="E189" s="11">
        <v>-2.4912172768246297</v>
      </c>
      <c r="F189" s="11">
        <v>-2.4912862665214934</v>
      </c>
      <c r="AB189" s="43">
        <f t="shared" si="26"/>
        <v>-13.387096876964321</v>
      </c>
      <c r="AC189" s="43">
        <f t="shared" si="27"/>
        <v>33.291176691582848</v>
      </c>
      <c r="AD189" s="43">
        <f t="shared" si="28"/>
        <v>-2.236693732916978</v>
      </c>
      <c r="AE189" s="43">
        <f t="shared" si="29"/>
        <v>-10.059596348765259</v>
      </c>
      <c r="AF189" s="43">
        <f t="shared" si="30"/>
        <v>-14.739836505236262</v>
      </c>
    </row>
    <row r="190" spans="1:32" x14ac:dyDescent="0.2">
      <c r="A190" s="33">
        <v>43210</v>
      </c>
      <c r="B190" s="11">
        <v>-6.6088711437118226</v>
      </c>
      <c r="C190" s="11">
        <v>4.6156638569782631</v>
      </c>
      <c r="D190" s="11">
        <v>0.39808305138232575</v>
      </c>
      <c r="E190" s="11">
        <v>-4.6011114259166712</v>
      </c>
      <c r="F190" s="11">
        <v>-3.8568908438061076</v>
      </c>
      <c r="AB190" s="43">
        <f t="shared" si="26"/>
        <v>-13.387096876964321</v>
      </c>
      <c r="AC190" s="43">
        <f t="shared" si="27"/>
        <v>33.291176691582848</v>
      </c>
      <c r="AD190" s="43">
        <f t="shared" si="28"/>
        <v>-2.236693732916978</v>
      </c>
      <c r="AE190" s="43">
        <f t="shared" si="29"/>
        <v>-10.059596348765259</v>
      </c>
      <c r="AF190" s="43">
        <f t="shared" si="30"/>
        <v>-14.739836505236262</v>
      </c>
    </row>
    <row r="191" spans="1:32" x14ac:dyDescent="0.2">
      <c r="A191" s="33">
        <v>43240</v>
      </c>
      <c r="B191" s="11">
        <v>-6.0536772592730257</v>
      </c>
      <c r="C191" s="11">
        <v>9.573907560234403</v>
      </c>
      <c r="D191" s="11">
        <v>-1.6230978892759134</v>
      </c>
      <c r="E191" s="11">
        <v>-7.8084055529807035</v>
      </c>
      <c r="F191" s="11">
        <v>-6.2647720654410115</v>
      </c>
      <c r="AB191" s="43">
        <f t="shared" si="26"/>
        <v>-13.387096876964321</v>
      </c>
      <c r="AC191" s="43">
        <f t="shared" si="27"/>
        <v>33.291176691582848</v>
      </c>
      <c r="AD191" s="43">
        <f t="shared" si="28"/>
        <v>-2.236693732916978</v>
      </c>
      <c r="AE191" s="43">
        <f t="shared" si="29"/>
        <v>-10.059596348765259</v>
      </c>
      <c r="AF191" s="43">
        <f t="shared" si="30"/>
        <v>-14.739836505236262</v>
      </c>
    </row>
    <row r="192" spans="1:32" x14ac:dyDescent="0.2">
      <c r="A192" s="33">
        <v>43271</v>
      </c>
      <c r="B192" s="11">
        <v>-12.830312873390955</v>
      </c>
      <c r="C192" s="11">
        <v>9.0079222474764968</v>
      </c>
      <c r="D192" s="11">
        <v>-4.5463337020215757</v>
      </c>
      <c r="E192" s="11">
        <v>-6.0858523231970461</v>
      </c>
      <c r="F192" s="11">
        <v>-8.1176052865215187</v>
      </c>
      <c r="AB192" s="43">
        <f t="shared" si="26"/>
        <v>-13.387096876964321</v>
      </c>
      <c r="AC192" s="43">
        <f t="shared" si="27"/>
        <v>33.291176691582848</v>
      </c>
      <c r="AD192" s="43">
        <f t="shared" si="28"/>
        <v>-2.236693732916978</v>
      </c>
      <c r="AE192" s="43">
        <f t="shared" si="29"/>
        <v>-10.059596348765259</v>
      </c>
      <c r="AF192" s="43">
        <f t="shared" si="30"/>
        <v>-14.739836505236262</v>
      </c>
    </row>
    <row r="193" spans="1:32" x14ac:dyDescent="0.2">
      <c r="A193" s="33">
        <v>43301</v>
      </c>
      <c r="B193" s="44">
        <v>-7.275136907745491</v>
      </c>
      <c r="C193" s="45">
        <v>4.710808788743055</v>
      </c>
      <c r="D193" s="45">
        <v>-2.7687866924990443</v>
      </c>
      <c r="E193" s="45">
        <v>-8.6178858163481422</v>
      </c>
      <c r="F193" s="45">
        <v>-5.8431545513339334</v>
      </c>
      <c r="AB193" s="43">
        <f t="shared" si="26"/>
        <v>-13.387096876964321</v>
      </c>
      <c r="AC193" s="43">
        <f t="shared" si="27"/>
        <v>33.291176691582848</v>
      </c>
      <c r="AD193" s="43">
        <f t="shared" si="28"/>
        <v>-2.236693732916978</v>
      </c>
      <c r="AE193" s="43">
        <f t="shared" si="29"/>
        <v>-10.059596348765259</v>
      </c>
      <c r="AF193" s="43">
        <f t="shared" si="30"/>
        <v>-14.739836505236262</v>
      </c>
    </row>
    <row r="194" spans="1:32" x14ac:dyDescent="0.2">
      <c r="A194" s="33">
        <v>43332</v>
      </c>
      <c r="B194" s="44">
        <v>-15.205869884740396</v>
      </c>
      <c r="C194" s="45">
        <v>13.141067889264136</v>
      </c>
      <c r="D194" s="45">
        <v>-5.3365199986108962</v>
      </c>
      <c r="E194" s="45">
        <v>-5.4696717545128744</v>
      </c>
      <c r="F194" s="45">
        <v>-9.788282381782075</v>
      </c>
      <c r="AB194" s="43">
        <f t="shared" ref="AB194:AB210" si="31">AVERAGE(B$7:B$210)</f>
        <v>-13.387096876964321</v>
      </c>
      <c r="AC194" s="43">
        <f t="shared" ref="AC194:AC210" si="32">AVERAGE(C$7:C$210)</f>
        <v>33.291176691582848</v>
      </c>
      <c r="AD194" s="43">
        <f t="shared" ref="AD194:AD210" si="33">AVERAGE(D$7:D$210)</f>
        <v>-2.236693732916978</v>
      </c>
      <c r="AE194" s="43">
        <f t="shared" ref="AE194:AE210" si="34">AVERAGE(E$7:E$210)</f>
        <v>-10.059596348765259</v>
      </c>
      <c r="AF194" s="43">
        <f t="shared" ref="AF194:AF210" si="35">AVERAGE(F$7:F$210)</f>
        <v>-14.739836505236262</v>
      </c>
    </row>
    <row r="195" spans="1:32" x14ac:dyDescent="0.2">
      <c r="A195" s="33">
        <v>43363</v>
      </c>
      <c r="B195" s="11">
        <v>-9.8288711596139287</v>
      </c>
      <c r="C195" s="11">
        <v>6.0591373162550575</v>
      </c>
      <c r="D195" s="11">
        <v>-3.1289625583388094</v>
      </c>
      <c r="E195" s="11">
        <v>-4.3956560568291554</v>
      </c>
      <c r="F195" s="11">
        <v>-5.8531567727592382</v>
      </c>
      <c r="AB195" s="43">
        <f t="shared" si="31"/>
        <v>-13.387096876964321</v>
      </c>
      <c r="AC195" s="43">
        <f t="shared" si="32"/>
        <v>33.291176691582848</v>
      </c>
      <c r="AD195" s="43">
        <f t="shared" si="33"/>
        <v>-2.236693732916978</v>
      </c>
      <c r="AE195" s="43">
        <f t="shared" si="34"/>
        <v>-10.059596348765259</v>
      </c>
      <c r="AF195" s="43">
        <f t="shared" si="35"/>
        <v>-14.739836505236262</v>
      </c>
    </row>
    <row r="196" spans="1:32" x14ac:dyDescent="0.2">
      <c r="A196" s="33">
        <v>43393</v>
      </c>
      <c r="B196" s="11">
        <v>-9.1482646883857068</v>
      </c>
      <c r="C196" s="11">
        <v>1.02491230291536</v>
      </c>
      <c r="D196" s="11">
        <v>-2.0015684095166071</v>
      </c>
      <c r="E196" s="11">
        <v>-0.30832940122022179</v>
      </c>
      <c r="F196" s="11">
        <v>-3.120768700509474</v>
      </c>
      <c r="AB196" s="43">
        <f t="shared" si="31"/>
        <v>-13.387096876964321</v>
      </c>
      <c r="AC196" s="43">
        <f t="shared" si="32"/>
        <v>33.291176691582848</v>
      </c>
      <c r="AD196" s="43">
        <f t="shared" si="33"/>
        <v>-2.236693732916978</v>
      </c>
      <c r="AE196" s="43">
        <f t="shared" si="34"/>
        <v>-10.059596348765259</v>
      </c>
      <c r="AF196" s="43">
        <f t="shared" si="35"/>
        <v>-14.739836505236262</v>
      </c>
    </row>
    <row r="197" spans="1:32" x14ac:dyDescent="0.2">
      <c r="A197" s="33">
        <v>43424</v>
      </c>
      <c r="B197" s="11">
        <v>-19.75</v>
      </c>
      <c r="C197" s="11">
        <v>8.6191811533821241</v>
      </c>
      <c r="D197" s="11">
        <v>-3.89</v>
      </c>
      <c r="E197" s="11">
        <v>-10.44</v>
      </c>
      <c r="F197" s="11">
        <v>-10.67479528834553</v>
      </c>
      <c r="AB197" s="43">
        <f t="shared" si="31"/>
        <v>-13.387096876964321</v>
      </c>
      <c r="AC197" s="43">
        <f t="shared" si="32"/>
        <v>33.291176691582848</v>
      </c>
      <c r="AD197" s="43">
        <f t="shared" si="33"/>
        <v>-2.236693732916978</v>
      </c>
      <c r="AE197" s="43">
        <f t="shared" si="34"/>
        <v>-10.059596348765259</v>
      </c>
      <c r="AF197" s="43">
        <f t="shared" si="35"/>
        <v>-14.739836505236262</v>
      </c>
    </row>
    <row r="198" spans="1:32" x14ac:dyDescent="0.2">
      <c r="A198" s="33">
        <v>43454</v>
      </c>
      <c r="B198" s="11">
        <v>-22.333690461261199</v>
      </c>
      <c r="C198" s="11">
        <v>8.1508954318460738</v>
      </c>
      <c r="D198" s="11">
        <v>-5.29</v>
      </c>
      <c r="E198" s="11">
        <v>-18.84</v>
      </c>
      <c r="F198" s="11">
        <v>-13.653646473276819</v>
      </c>
      <c r="AB198" s="43">
        <f t="shared" si="31"/>
        <v>-13.387096876964321</v>
      </c>
      <c r="AC198" s="43">
        <f t="shared" si="32"/>
        <v>33.291176691582848</v>
      </c>
      <c r="AD198" s="43">
        <f t="shared" si="33"/>
        <v>-2.236693732916978</v>
      </c>
      <c r="AE198" s="43">
        <f t="shared" si="34"/>
        <v>-10.059596348765259</v>
      </c>
      <c r="AF198" s="43">
        <f t="shared" si="35"/>
        <v>-14.739836505236262</v>
      </c>
    </row>
    <row r="199" spans="1:32" x14ac:dyDescent="0.2">
      <c r="A199" s="33">
        <v>43485</v>
      </c>
      <c r="B199" s="11">
        <v>-19.46875580460755</v>
      </c>
      <c r="C199" s="11">
        <v>11.511790016413356</v>
      </c>
      <c r="D199" s="11">
        <v>-2.96</v>
      </c>
      <c r="E199" s="11">
        <v>-14.94</v>
      </c>
      <c r="F199" s="11">
        <v>-12.220136455255226</v>
      </c>
      <c r="AB199" s="43">
        <f t="shared" si="31"/>
        <v>-13.387096876964321</v>
      </c>
      <c r="AC199" s="43">
        <f t="shared" si="32"/>
        <v>33.291176691582848</v>
      </c>
      <c r="AD199" s="43">
        <f t="shared" si="33"/>
        <v>-2.236693732916978</v>
      </c>
      <c r="AE199" s="43">
        <f t="shared" si="34"/>
        <v>-10.059596348765259</v>
      </c>
      <c r="AF199" s="43">
        <f t="shared" si="35"/>
        <v>-14.739836505236262</v>
      </c>
    </row>
    <row r="200" spans="1:32" x14ac:dyDescent="0.2">
      <c r="A200" s="33">
        <v>43516</v>
      </c>
      <c r="B200" s="11">
        <v>-16.99653235371321</v>
      </c>
      <c r="C200" s="11">
        <v>13.127778970351933</v>
      </c>
      <c r="D200" s="11">
        <v>-3.73</v>
      </c>
      <c r="E200" s="11">
        <v>-24.71</v>
      </c>
      <c r="F200" s="11">
        <v>-14.641077831016286</v>
      </c>
      <c r="AB200" s="43">
        <f t="shared" si="31"/>
        <v>-13.387096876964321</v>
      </c>
      <c r="AC200" s="43">
        <f t="shared" si="32"/>
        <v>33.291176691582848</v>
      </c>
      <c r="AD200" s="43">
        <f t="shared" si="33"/>
        <v>-2.236693732916978</v>
      </c>
      <c r="AE200" s="43">
        <f t="shared" si="34"/>
        <v>-10.059596348765259</v>
      </c>
      <c r="AF200" s="43">
        <f t="shared" si="35"/>
        <v>-14.739836505236262</v>
      </c>
    </row>
    <row r="201" spans="1:32" x14ac:dyDescent="0.2">
      <c r="A201" s="33">
        <v>43544</v>
      </c>
      <c r="B201" s="11">
        <v>-19.642857242299858</v>
      </c>
      <c r="C201" s="11">
        <v>16.056375885322552</v>
      </c>
      <c r="D201" s="11">
        <v>-3.82</v>
      </c>
      <c r="E201" s="11">
        <v>-15.38</v>
      </c>
      <c r="F201" s="11">
        <v>-13.724808281905602</v>
      </c>
      <c r="AB201" s="43">
        <f t="shared" si="31"/>
        <v>-13.387096876964321</v>
      </c>
      <c r="AC201" s="43">
        <f t="shared" si="32"/>
        <v>33.291176691582848</v>
      </c>
      <c r="AD201" s="43">
        <f t="shared" si="33"/>
        <v>-2.236693732916978</v>
      </c>
      <c r="AE201" s="43">
        <f t="shared" si="34"/>
        <v>-10.059596348765259</v>
      </c>
      <c r="AF201" s="43">
        <f t="shared" si="35"/>
        <v>-14.739836505236262</v>
      </c>
    </row>
    <row r="202" spans="1:32" x14ac:dyDescent="0.2">
      <c r="A202" s="33">
        <v>43575</v>
      </c>
      <c r="B202" s="11">
        <v>-20.052688909675069</v>
      </c>
      <c r="C202" s="11">
        <v>17.5335030030013</v>
      </c>
      <c r="D202" s="11">
        <v>-3.9543762514647627</v>
      </c>
      <c r="E202" s="11">
        <v>-17.72452421980066</v>
      </c>
      <c r="F202" s="11">
        <v>-14.816273095985448</v>
      </c>
      <c r="AB202" s="43">
        <f t="shared" si="31"/>
        <v>-13.387096876964321</v>
      </c>
      <c r="AC202" s="43">
        <f t="shared" si="32"/>
        <v>33.291176691582848</v>
      </c>
      <c r="AD202" s="43">
        <f t="shared" si="33"/>
        <v>-2.236693732916978</v>
      </c>
      <c r="AE202" s="43">
        <f t="shared" si="34"/>
        <v>-10.059596348765259</v>
      </c>
      <c r="AF202" s="43">
        <f t="shared" si="35"/>
        <v>-14.739836505236262</v>
      </c>
    </row>
    <row r="203" spans="1:32" x14ac:dyDescent="0.2">
      <c r="A203" s="33">
        <v>43605</v>
      </c>
      <c r="B203" s="11">
        <v>-13.600951296867958</v>
      </c>
      <c r="C203" s="11">
        <v>7.9569507598793017</v>
      </c>
      <c r="D203" s="11">
        <v>-3.74</v>
      </c>
      <c r="E203" s="11">
        <v>-13.39</v>
      </c>
      <c r="F203" s="11">
        <v>-9.6719755141868156</v>
      </c>
      <c r="AB203" s="43">
        <f t="shared" si="31"/>
        <v>-13.387096876964321</v>
      </c>
      <c r="AC203" s="43">
        <f t="shared" si="32"/>
        <v>33.291176691582848</v>
      </c>
      <c r="AD203" s="43">
        <f t="shared" si="33"/>
        <v>-2.236693732916978</v>
      </c>
      <c r="AE203" s="43">
        <f t="shared" si="34"/>
        <v>-10.059596348765259</v>
      </c>
      <c r="AF203" s="43">
        <f t="shared" si="35"/>
        <v>-14.739836505236262</v>
      </c>
    </row>
    <row r="204" spans="1:32" x14ac:dyDescent="0.2">
      <c r="A204" s="33">
        <v>43636</v>
      </c>
      <c r="B204" s="11">
        <v>-19.968262493054063</v>
      </c>
      <c r="C204" s="11">
        <v>11.739380910954786</v>
      </c>
      <c r="D204" s="11">
        <v>-2.98</v>
      </c>
      <c r="E204" s="11">
        <v>-14.67</v>
      </c>
      <c r="F204" s="11">
        <v>-12.339410851002212</v>
      </c>
      <c r="AB204" s="43">
        <f t="shared" si="31"/>
        <v>-13.387096876964321</v>
      </c>
      <c r="AC204" s="43">
        <f t="shared" si="32"/>
        <v>33.291176691582848</v>
      </c>
      <c r="AD204" s="43">
        <f t="shared" si="33"/>
        <v>-2.236693732916978</v>
      </c>
      <c r="AE204" s="43">
        <f t="shared" si="34"/>
        <v>-10.059596348765259</v>
      </c>
      <c r="AF204" s="43">
        <f t="shared" si="35"/>
        <v>-14.739836505236262</v>
      </c>
    </row>
    <row r="205" spans="1:32" x14ac:dyDescent="0.2">
      <c r="A205" s="33">
        <v>43666</v>
      </c>
      <c r="B205" s="11">
        <v>-17.879570640580589</v>
      </c>
      <c r="C205" s="11">
        <v>15.367956006697101</v>
      </c>
      <c r="D205" s="11">
        <v>-2.59</v>
      </c>
      <c r="E205" s="11">
        <v>-19.98</v>
      </c>
      <c r="F205" s="11">
        <v>-13.954381661819422</v>
      </c>
      <c r="AB205" s="43">
        <f t="shared" si="31"/>
        <v>-13.387096876964321</v>
      </c>
      <c r="AC205" s="43">
        <f t="shared" si="32"/>
        <v>33.291176691582848</v>
      </c>
      <c r="AD205" s="43">
        <f t="shared" si="33"/>
        <v>-2.236693732916978</v>
      </c>
      <c r="AE205" s="43">
        <f t="shared" si="34"/>
        <v>-10.059596348765259</v>
      </c>
      <c r="AF205" s="43">
        <f t="shared" si="35"/>
        <v>-14.739836505236262</v>
      </c>
    </row>
    <row r="206" spans="1:32" x14ac:dyDescent="0.2">
      <c r="A206" s="33">
        <v>43697</v>
      </c>
      <c r="B206" s="11">
        <v>-26.430688741115038</v>
      </c>
      <c r="C206" s="11">
        <v>15.595965929250214</v>
      </c>
      <c r="D206" s="11">
        <v>-5.23</v>
      </c>
      <c r="E206" s="11">
        <v>-13.95</v>
      </c>
      <c r="F206" s="11">
        <v>-15.301663667591313</v>
      </c>
      <c r="AB206" s="43">
        <f t="shared" si="31"/>
        <v>-13.387096876964321</v>
      </c>
      <c r="AC206" s="43">
        <f t="shared" si="32"/>
        <v>33.291176691582848</v>
      </c>
      <c r="AD206" s="43">
        <f t="shared" si="33"/>
        <v>-2.236693732916978</v>
      </c>
      <c r="AE206" s="43">
        <f t="shared" si="34"/>
        <v>-10.059596348765259</v>
      </c>
      <c r="AF206" s="43">
        <f t="shared" si="35"/>
        <v>-14.739836505236262</v>
      </c>
    </row>
    <row r="207" spans="1:32" x14ac:dyDescent="0.2">
      <c r="A207" s="33">
        <v>43728</v>
      </c>
      <c r="B207" s="11">
        <v>-18.782553441838246</v>
      </c>
      <c r="C207" s="11">
        <v>17.01610002049085</v>
      </c>
      <c r="D207" s="11">
        <v>-6.2</v>
      </c>
      <c r="E207" s="11">
        <v>-19.7</v>
      </c>
      <c r="F207" s="11">
        <v>-15.424663365582276</v>
      </c>
      <c r="AB207" s="43">
        <f t="shared" si="31"/>
        <v>-13.387096876964321</v>
      </c>
      <c r="AC207" s="43">
        <f t="shared" si="32"/>
        <v>33.291176691582848</v>
      </c>
      <c r="AD207" s="43">
        <f t="shared" si="33"/>
        <v>-2.236693732916978</v>
      </c>
      <c r="AE207" s="43">
        <f t="shared" si="34"/>
        <v>-10.059596348765259</v>
      </c>
      <c r="AF207" s="43">
        <f t="shared" si="35"/>
        <v>-14.739836505236262</v>
      </c>
    </row>
    <row r="208" spans="1:32" x14ac:dyDescent="0.2">
      <c r="A208" s="33">
        <v>43758</v>
      </c>
      <c r="B208" s="11">
        <v>-16.181623743184115</v>
      </c>
      <c r="C208" s="11">
        <v>19.579547851119543</v>
      </c>
      <c r="D208" s="11">
        <v>-3.79</v>
      </c>
      <c r="E208" s="11">
        <v>-20.58</v>
      </c>
      <c r="F208" s="11">
        <v>-15.032792898575915</v>
      </c>
      <c r="AB208" s="43">
        <f t="shared" si="31"/>
        <v>-13.387096876964321</v>
      </c>
      <c r="AC208" s="43">
        <f t="shared" si="32"/>
        <v>33.291176691582848</v>
      </c>
      <c r="AD208" s="43">
        <f t="shared" si="33"/>
        <v>-2.236693732916978</v>
      </c>
      <c r="AE208" s="43">
        <f t="shared" si="34"/>
        <v>-10.059596348765259</v>
      </c>
      <c r="AF208" s="43">
        <f t="shared" si="35"/>
        <v>-14.739836505236262</v>
      </c>
    </row>
    <row r="209" spans="1:32" x14ac:dyDescent="0.2">
      <c r="A209" s="33">
        <v>43789</v>
      </c>
      <c r="B209" s="11">
        <v>-21.46</v>
      </c>
      <c r="C209" s="11">
        <v>10.331280048993833</v>
      </c>
      <c r="D209" s="11">
        <v>-4.1399999999999997</v>
      </c>
      <c r="E209" s="11">
        <v>-17.600000000000001</v>
      </c>
      <c r="F209" s="11">
        <v>-13.382820012248459</v>
      </c>
      <c r="AB209" s="43">
        <f t="shared" si="31"/>
        <v>-13.387096876964321</v>
      </c>
      <c r="AC209" s="43">
        <f t="shared" si="32"/>
        <v>33.291176691582848</v>
      </c>
      <c r="AD209" s="43">
        <f t="shared" si="33"/>
        <v>-2.236693732916978</v>
      </c>
      <c r="AE209" s="43">
        <f t="shared" si="34"/>
        <v>-10.059596348765259</v>
      </c>
      <c r="AF209" s="43">
        <f t="shared" si="35"/>
        <v>-14.739836505236262</v>
      </c>
    </row>
    <row r="210" spans="1:32" x14ac:dyDescent="0.2">
      <c r="A210" s="33">
        <v>43819</v>
      </c>
      <c r="B210" s="11">
        <v>-19.746400391570827</v>
      </c>
      <c r="C210" s="11">
        <v>12.666463772742549</v>
      </c>
      <c r="D210" s="11">
        <v>-5.31</v>
      </c>
      <c r="E210" s="11">
        <v>-20.07</v>
      </c>
      <c r="F210" s="11">
        <v>-14.448216041078345</v>
      </c>
      <c r="AB210" s="43">
        <f t="shared" si="31"/>
        <v>-13.387096876964321</v>
      </c>
      <c r="AC210" s="43">
        <f t="shared" si="32"/>
        <v>33.291176691582848</v>
      </c>
      <c r="AD210" s="43">
        <f t="shared" si="33"/>
        <v>-2.236693732916978</v>
      </c>
      <c r="AE210" s="43">
        <f t="shared" si="34"/>
        <v>-10.059596348765259</v>
      </c>
      <c r="AF210" s="43">
        <f t="shared" si="35"/>
        <v>-14.739836505236262</v>
      </c>
    </row>
    <row r="211" spans="1:32" x14ac:dyDescent="0.2">
      <c r="A211" s="33">
        <v>43850</v>
      </c>
      <c r="B211" s="11">
        <v>-21.029134722947937</v>
      </c>
      <c r="C211" s="11">
        <v>16.65207970509238</v>
      </c>
      <c r="D211" s="11">
        <v>-4.0999999999999996</v>
      </c>
      <c r="E211" s="11">
        <v>-10.88</v>
      </c>
      <c r="F211" s="11">
        <v>-13.165303607010081</v>
      </c>
      <c r="AB211" s="43">
        <f t="shared" ref="AB211" si="36">AVERAGE(B$7:B$210)</f>
        <v>-13.387096876964321</v>
      </c>
      <c r="AC211" s="43">
        <f t="shared" ref="AC211" si="37">AVERAGE(C$7:C$210)</f>
        <v>33.291176691582848</v>
      </c>
      <c r="AD211" s="43">
        <f t="shared" ref="AD211" si="38">AVERAGE(D$7:D$210)</f>
        <v>-2.236693732916978</v>
      </c>
      <c r="AE211" s="43">
        <f t="shared" ref="AE211" si="39">AVERAGE(E$7:E$210)</f>
        <v>-10.059596348765259</v>
      </c>
      <c r="AF211" s="43">
        <f t="shared" ref="AF211" si="40">AVERAGE(F$7:F$210)</f>
        <v>-14.739836505236262</v>
      </c>
    </row>
    <row r="212" spans="1:32" x14ac:dyDescent="0.2">
      <c r="A212" s="33">
        <v>43881</v>
      </c>
      <c r="B212" s="11">
        <v>-26.820301198593668</v>
      </c>
      <c r="C212" s="11">
        <v>15.749565496883125</v>
      </c>
      <c r="D212" s="11">
        <v>0.53</v>
      </c>
      <c r="E212" s="11">
        <v>-17.5</v>
      </c>
      <c r="F212" s="11">
        <v>-14.884966673869197</v>
      </c>
      <c r="AB212" s="43"/>
      <c r="AC212" s="43"/>
      <c r="AD212" s="43"/>
      <c r="AE212" s="43"/>
      <c r="AF212" s="43"/>
    </row>
    <row r="213" spans="1:32" x14ac:dyDescent="0.2">
      <c r="A213" s="33">
        <v>43910</v>
      </c>
      <c r="B213" s="11">
        <v>-39.462039985304635</v>
      </c>
      <c r="C213" s="11">
        <v>25.798360658341078</v>
      </c>
      <c r="D213" s="11">
        <v>-4.26</v>
      </c>
      <c r="E213" s="11">
        <v>-21.8</v>
      </c>
      <c r="F213" s="11">
        <v>-22.830100160911428</v>
      </c>
      <c r="AB213" s="43"/>
      <c r="AC213" s="43"/>
      <c r="AD213" s="43"/>
      <c r="AE213" s="43"/>
      <c r="AF213" s="43"/>
    </row>
    <row r="214" spans="1:32" x14ac:dyDescent="0.2">
      <c r="A214" s="33">
        <v>43941</v>
      </c>
      <c r="B214" s="11">
        <v>-55.82</v>
      </c>
      <c r="C214" s="11">
        <v>55.120205651936779</v>
      </c>
      <c r="D214" s="11">
        <v>-13.16</v>
      </c>
      <c r="E214" s="11">
        <v>-21</v>
      </c>
      <c r="F214" s="11">
        <v>-36.275051412984197</v>
      </c>
      <c r="AB214" s="43"/>
      <c r="AC214" s="43"/>
      <c r="AD214" s="43"/>
      <c r="AE214" s="43"/>
      <c r="AF214" s="43"/>
    </row>
    <row r="215" spans="1:32" x14ac:dyDescent="0.2">
      <c r="A215" s="33">
        <v>43971</v>
      </c>
      <c r="B215" s="11">
        <v>-38.42</v>
      </c>
      <c r="C215" s="11">
        <v>67.404339820098102</v>
      </c>
      <c r="D215" s="11">
        <v>-3.32</v>
      </c>
      <c r="E215" s="11">
        <v>-15.99</v>
      </c>
      <c r="F215" s="11">
        <v>-31.283584955024523</v>
      </c>
      <c r="AB215" s="43"/>
      <c r="AC215" s="43"/>
      <c r="AD215" s="43"/>
      <c r="AE215" s="43"/>
      <c r="AF215" s="43"/>
    </row>
    <row r="216" spans="1:32" x14ac:dyDescent="0.2">
      <c r="A216" s="33"/>
      <c r="B216" s="11"/>
      <c r="C216" s="11"/>
      <c r="D216" s="11"/>
      <c r="E216" s="11"/>
      <c r="F216" s="11"/>
      <c r="AB216" s="43"/>
      <c r="AC216" s="43"/>
      <c r="AD216" s="43"/>
      <c r="AE216" s="43"/>
      <c r="AF216" s="43"/>
    </row>
    <row r="218" spans="1:32" x14ac:dyDescent="0.2">
      <c r="A218" s="51" t="s">
        <v>7</v>
      </c>
      <c r="B218" s="51"/>
      <c r="C218" s="51"/>
      <c r="D218" s="51"/>
      <c r="E218" s="51"/>
      <c r="F218" s="51"/>
    </row>
    <row r="219" spans="1:32" x14ac:dyDescent="0.2">
      <c r="A219" s="12"/>
    </row>
    <row r="220" spans="1:32" x14ac:dyDescent="0.2">
      <c r="A220" s="13" t="s">
        <v>8</v>
      </c>
    </row>
    <row r="221" spans="1:32" x14ac:dyDescent="0.2">
      <c r="A221" s="14" t="s">
        <v>9</v>
      </c>
    </row>
  </sheetData>
  <mergeCells count="1">
    <mergeCell ref="A218:F218"/>
  </mergeCells>
  <hyperlinks>
    <hyperlink ref="A221" r:id="rId1" xr:uid="{00000000-0004-0000-0000-000000000000}"/>
  </hyperlinks>
  <pageMargins left="0.70866141732283516" right="0.70866141732283516" top="0.98425196850393704" bottom="0.98425196850393704" header="0.511811023622047" footer="0.511811023622047"/>
  <pageSetup paperSize="9" fitToWidth="0" fitToHeight="0" orientation="portrait" r:id="rId2"/>
  <headerFooter alignWithMargins="0"/>
  <rowBreaks count="2" manualBreakCount="2">
    <brk id="48" man="1"/>
    <brk id="9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euil2"/>
  <dimension ref="A1:I221"/>
  <sheetViews>
    <sheetView topLeftCell="A3" zoomScaleNormal="100" workbookViewId="0">
      <pane xSplit="1" ySplit="4" topLeftCell="B208" activePane="bottomRight" state="frozen"/>
      <selection activeCell="C210" sqref="C210"/>
      <selection pane="topRight" activeCell="C210" sqref="C210"/>
      <selection pane="bottomLeft" activeCell="C210" sqref="C210"/>
      <selection pane="bottomRight" activeCell="B216" sqref="B216"/>
    </sheetView>
  </sheetViews>
  <sheetFormatPr baseColWidth="10" defaultColWidth="9.140625" defaultRowHeight="12.75" x14ac:dyDescent="0.2"/>
  <cols>
    <col min="1" max="1" width="9.140625" customWidth="1"/>
    <col min="2" max="2" width="14.28515625" customWidth="1"/>
    <col min="3" max="3" width="14.5703125" customWidth="1"/>
    <col min="4" max="4" width="14.140625" customWidth="1"/>
    <col min="5" max="5" width="16.28515625" customWidth="1"/>
    <col min="6" max="6" width="17.42578125" customWidth="1"/>
    <col min="7" max="7" width="14.42578125" customWidth="1"/>
    <col min="8" max="8" width="15.85546875" customWidth="1"/>
    <col min="9" max="9" width="16" customWidth="1"/>
    <col min="10" max="10" width="9.140625" customWidth="1"/>
  </cols>
  <sheetData>
    <row r="1" spans="1:9" ht="14.25" hidden="1" x14ac:dyDescent="0.2">
      <c r="I1" s="15"/>
    </row>
    <row r="2" spans="1:9" hidden="1" x14ac:dyDescent="0.2"/>
    <row r="3" spans="1:9" ht="14.25" x14ac:dyDescent="0.2">
      <c r="A3" s="16" t="s">
        <v>10</v>
      </c>
      <c r="B3" s="16"/>
      <c r="C3" s="17"/>
      <c r="D3" s="17"/>
      <c r="E3" s="17"/>
      <c r="F3" s="18"/>
      <c r="G3" s="18"/>
      <c r="H3" s="18"/>
      <c r="I3" s="19"/>
    </row>
    <row r="4" spans="1:9" ht="14.25" hidden="1" x14ac:dyDescent="0.2">
      <c r="A4" s="16"/>
      <c r="B4" s="16"/>
      <c r="C4" s="17"/>
      <c r="D4" s="17"/>
      <c r="E4" s="17"/>
      <c r="F4" s="18"/>
      <c r="G4" s="18"/>
      <c r="H4" s="18"/>
      <c r="I4" s="19"/>
    </row>
    <row r="5" spans="1:9" ht="21.75" customHeight="1" x14ac:dyDescent="0.2">
      <c r="A5" s="20"/>
      <c r="B5" s="21" t="s">
        <v>11</v>
      </c>
      <c r="C5" s="52" t="s">
        <v>12</v>
      </c>
      <c r="D5" s="52"/>
      <c r="E5" s="22" t="s">
        <v>13</v>
      </c>
      <c r="F5" s="23" t="s">
        <v>14</v>
      </c>
      <c r="G5" s="24" t="s">
        <v>15</v>
      </c>
      <c r="H5" s="22"/>
      <c r="I5" s="25" t="s">
        <v>13</v>
      </c>
    </row>
    <row r="6" spans="1:9" ht="57.75" customHeight="1" x14ac:dyDescent="0.2">
      <c r="A6" s="26" t="s">
        <v>1</v>
      </c>
      <c r="B6" s="27" t="s">
        <v>16</v>
      </c>
      <c r="C6" s="28" t="s">
        <v>17</v>
      </c>
      <c r="D6" s="28" t="s">
        <v>18</v>
      </c>
      <c r="E6" s="27" t="s">
        <v>26</v>
      </c>
      <c r="F6" s="27" t="s">
        <v>19</v>
      </c>
      <c r="G6" s="28" t="s">
        <v>20</v>
      </c>
      <c r="H6" s="28" t="s">
        <v>21</v>
      </c>
      <c r="I6" s="27" t="s">
        <v>22</v>
      </c>
    </row>
    <row r="7" spans="1:9" ht="12.75" customHeight="1" x14ac:dyDescent="0.2">
      <c r="A7" s="33">
        <v>37641</v>
      </c>
      <c r="B7" s="29">
        <v>-27.641715519816895</v>
      </c>
      <c r="C7" s="29">
        <v>46.973889927801999</v>
      </c>
      <c r="D7" s="29">
        <v>7.7083449303159064</v>
      </c>
      <c r="E7" s="11">
        <v>-0.12166247773471284</v>
      </c>
      <c r="F7" s="29">
        <v>-21.366526935753441</v>
      </c>
      <c r="G7" s="29">
        <v>-10.83562736305365</v>
      </c>
      <c r="H7" s="29">
        <v>16.155169174718452</v>
      </c>
      <c r="I7" s="29">
        <v>41.938963513297558</v>
      </c>
    </row>
    <row r="8" spans="1:9" ht="12.75" customHeight="1" x14ac:dyDescent="0.2">
      <c r="A8" s="33">
        <v>37672</v>
      </c>
      <c r="B8" s="29">
        <v>-39.707741365072096</v>
      </c>
      <c r="C8" s="29">
        <v>47.98298742452593</v>
      </c>
      <c r="D8" s="29">
        <v>10.85921247128128</v>
      </c>
      <c r="E8" s="11">
        <v>-1.2124237623300176</v>
      </c>
      <c r="F8" s="29">
        <v>-18.917454296183198</v>
      </c>
      <c r="G8" s="29">
        <v>-11.482056704361273</v>
      </c>
      <c r="H8" s="29">
        <v>13.463206993019423</v>
      </c>
      <c r="I8" s="29">
        <v>36.106886831399123</v>
      </c>
    </row>
    <row r="9" spans="1:9" ht="12.75" customHeight="1" x14ac:dyDescent="0.2">
      <c r="A9" s="33">
        <v>37700</v>
      </c>
      <c r="B9" s="29">
        <v>-44.346938042787052</v>
      </c>
      <c r="C9" s="29">
        <v>53.871792414959458</v>
      </c>
      <c r="D9" s="29">
        <v>21.770033514275852</v>
      </c>
      <c r="E9" s="11">
        <v>-3.1743599707734322</v>
      </c>
      <c r="F9" s="29">
        <v>-20.162185142697869</v>
      </c>
      <c r="G9" s="29">
        <v>-11.789513997710523</v>
      </c>
      <c r="H9" s="29">
        <v>13.383249298574</v>
      </c>
      <c r="I9" s="29">
        <v>27.058750195400375</v>
      </c>
    </row>
    <row r="10" spans="1:9" ht="12.75" customHeight="1" x14ac:dyDescent="0.2">
      <c r="A10" s="33">
        <v>37731</v>
      </c>
      <c r="B10" s="29">
        <v>-37.346157310666783</v>
      </c>
      <c r="C10" s="29">
        <v>47.568638919826824</v>
      </c>
      <c r="D10" s="29">
        <v>11.28259963810701</v>
      </c>
      <c r="E10" s="11">
        <v>-0.18856164502459505</v>
      </c>
      <c r="F10" s="29">
        <v>-16.746728547098208</v>
      </c>
      <c r="G10" s="29">
        <v>-8.7772234957786779</v>
      </c>
      <c r="H10" s="29">
        <v>16.801603892624076</v>
      </c>
      <c r="I10" s="29">
        <v>24.209488480964509</v>
      </c>
    </row>
    <row r="11" spans="1:9" ht="12.75" customHeight="1" x14ac:dyDescent="0.2">
      <c r="A11" s="33">
        <v>37761</v>
      </c>
      <c r="B11" s="29">
        <v>-35.237552587293365</v>
      </c>
      <c r="C11" s="29">
        <v>50.9301925124199</v>
      </c>
      <c r="D11" s="29">
        <v>5.1851903132778361</v>
      </c>
      <c r="E11" s="11">
        <v>-1.4727125105949272</v>
      </c>
      <c r="F11" s="29">
        <v>-19.799686674863054</v>
      </c>
      <c r="G11" s="29">
        <v>-9.2527765015939387</v>
      </c>
      <c r="H11" s="29">
        <v>16.059692225611315</v>
      </c>
      <c r="I11" s="29">
        <v>-13.457451072700135</v>
      </c>
    </row>
    <row r="12" spans="1:9" ht="12.75" customHeight="1" x14ac:dyDescent="0.2">
      <c r="A12" s="33">
        <v>37792</v>
      </c>
      <c r="B12" s="29">
        <v>-34.915784501874079</v>
      </c>
      <c r="C12" s="29">
        <v>50.459787127219023</v>
      </c>
      <c r="D12" s="29">
        <v>0.91601712069620511</v>
      </c>
      <c r="E12" s="11">
        <v>0.41012194299688831</v>
      </c>
      <c r="F12" s="29">
        <v>-18.93274871561831</v>
      </c>
      <c r="G12" s="29">
        <v>-8.6103681760531856</v>
      </c>
      <c r="H12" s="29">
        <v>16.835699957503241</v>
      </c>
      <c r="I12" s="29">
        <v>-18.403131508776365</v>
      </c>
    </row>
    <row r="13" spans="1:9" ht="12.75" customHeight="1" x14ac:dyDescent="0.2">
      <c r="A13" s="33">
        <v>37822</v>
      </c>
      <c r="B13" s="29">
        <v>-35.58774405257325</v>
      </c>
      <c r="C13" s="29">
        <v>48.645756323610506</v>
      </c>
      <c r="D13" s="29">
        <v>3.0623819433023174</v>
      </c>
      <c r="E13" s="11">
        <v>4.1431106309192005</v>
      </c>
      <c r="F13" s="29">
        <v>-21.1132299138362</v>
      </c>
      <c r="G13" s="29">
        <v>-6.5333860416541949</v>
      </c>
      <c r="H13" s="29">
        <v>15.431801556511626</v>
      </c>
      <c r="I13" s="29">
        <v>-23.354433310410773</v>
      </c>
    </row>
    <row r="14" spans="1:9" ht="12.75" customHeight="1" x14ac:dyDescent="0.2">
      <c r="A14" s="33">
        <v>37853</v>
      </c>
      <c r="B14" s="29">
        <v>-34.560788278822002</v>
      </c>
      <c r="C14" s="29">
        <v>51.644766070878326</v>
      </c>
      <c r="D14" s="29">
        <v>8.0616944702167572</v>
      </c>
      <c r="E14" s="11">
        <v>4.0504697867017825</v>
      </c>
      <c r="F14" s="29">
        <v>-18.713185501767814</v>
      </c>
      <c r="G14" s="29">
        <v>-9.6775708229372182</v>
      </c>
      <c r="H14" s="29">
        <v>15.976340127910937</v>
      </c>
      <c r="I14" s="29">
        <v>-29.057709417444677</v>
      </c>
    </row>
    <row r="15" spans="1:9" ht="12.75" customHeight="1" x14ac:dyDescent="0.2">
      <c r="A15" s="33">
        <v>37884</v>
      </c>
      <c r="B15" s="29">
        <v>-28.749197316487916</v>
      </c>
      <c r="C15" s="29">
        <v>51.901816612177953</v>
      </c>
      <c r="D15" s="29">
        <v>4.2677390750644548</v>
      </c>
      <c r="E15" s="11">
        <v>11.840610632694375</v>
      </c>
      <c r="F15" s="29">
        <v>-20.189507371454287</v>
      </c>
      <c r="G15" s="29">
        <v>-8.9636294094804914</v>
      </c>
      <c r="H15" s="29">
        <v>15.272363600975025</v>
      </c>
      <c r="I15" s="29">
        <v>-30.990319348262531</v>
      </c>
    </row>
    <row r="16" spans="1:9" ht="12.75" customHeight="1" x14ac:dyDescent="0.2">
      <c r="A16" s="33">
        <v>37914</v>
      </c>
      <c r="B16" s="29">
        <v>-32.726256060326584</v>
      </c>
      <c r="C16" s="29">
        <v>50.846908248908768</v>
      </c>
      <c r="D16" s="29">
        <v>5.6643008085629525</v>
      </c>
      <c r="E16" s="11">
        <v>5.315023657262933</v>
      </c>
      <c r="F16" s="29">
        <v>-20.965355257871646</v>
      </c>
      <c r="G16" s="29">
        <v>-7.2403109247006965</v>
      </c>
      <c r="H16" s="29">
        <v>16.183635600345756</v>
      </c>
      <c r="I16" s="29">
        <v>-34.161779330364531</v>
      </c>
    </row>
    <row r="17" spans="1:9" ht="12.75" customHeight="1" x14ac:dyDescent="0.2">
      <c r="A17" s="33">
        <v>37945</v>
      </c>
      <c r="B17" s="29">
        <v>-26.141384152732016</v>
      </c>
      <c r="C17" s="29">
        <v>49.745434888923732</v>
      </c>
      <c r="D17" s="29">
        <v>7.2761122154895865</v>
      </c>
      <c r="E17" s="11">
        <v>6.5284940554111861</v>
      </c>
      <c r="F17" s="29">
        <v>-19.415206752741074</v>
      </c>
      <c r="G17" s="29">
        <v>-7.9978116906149133</v>
      </c>
      <c r="H17" s="29">
        <v>15.772869690706793</v>
      </c>
      <c r="I17" s="29">
        <v>-37.480374172391642</v>
      </c>
    </row>
    <row r="18" spans="1:9" ht="12.75" customHeight="1" x14ac:dyDescent="0.2">
      <c r="A18" s="33">
        <v>37975</v>
      </c>
      <c r="B18" s="29">
        <v>-26.052613014651548</v>
      </c>
      <c r="C18" s="29">
        <v>52.90802948895643</v>
      </c>
      <c r="D18" s="29">
        <v>15.641816326452949</v>
      </c>
      <c r="E18" s="11">
        <v>5.8182631373863272</v>
      </c>
      <c r="F18" s="29">
        <v>-21.881603345247296</v>
      </c>
      <c r="G18" s="29">
        <v>-6.348406745174854</v>
      </c>
      <c r="H18" s="29">
        <v>15.704622738405353</v>
      </c>
      <c r="I18" s="29">
        <v>-42.465932251012319</v>
      </c>
    </row>
    <row r="19" spans="1:9" ht="12.75" customHeight="1" x14ac:dyDescent="0.2">
      <c r="A19" s="33">
        <v>38006</v>
      </c>
      <c r="B19" s="29">
        <v>-27.776665930717648</v>
      </c>
      <c r="C19" s="29">
        <v>54.03388990373508</v>
      </c>
      <c r="D19" s="29">
        <v>10.023117062562676</v>
      </c>
      <c r="E19" s="11">
        <v>3.8512235208820993</v>
      </c>
      <c r="F19" s="29">
        <v>-18.335804640070915</v>
      </c>
      <c r="G19" s="29">
        <v>-11.727476266084032</v>
      </c>
      <c r="H19" s="29">
        <v>11.390326747139286</v>
      </c>
      <c r="I19" s="29">
        <v>-44.489198571009354</v>
      </c>
    </row>
    <row r="20" spans="1:9" ht="12.75" customHeight="1" x14ac:dyDescent="0.2">
      <c r="A20" s="33">
        <v>38037</v>
      </c>
      <c r="B20" s="29">
        <v>-27.1036743515795</v>
      </c>
      <c r="C20" s="29">
        <v>54.092987426300276</v>
      </c>
      <c r="D20" s="29">
        <v>11.485986430216244</v>
      </c>
      <c r="E20" s="11">
        <v>6.0611350673664033</v>
      </c>
      <c r="F20" s="29">
        <v>-16.953961620098038</v>
      </c>
      <c r="G20" s="29">
        <v>-7.6334279831806322</v>
      </c>
      <c r="H20" s="29">
        <v>15.093103616171536</v>
      </c>
      <c r="I20" s="29">
        <v>-49.881532118571506</v>
      </c>
    </row>
    <row r="21" spans="1:9" ht="12.75" customHeight="1" x14ac:dyDescent="0.2">
      <c r="A21" s="33">
        <v>38066</v>
      </c>
      <c r="B21" s="29">
        <v>-22.108070038426707</v>
      </c>
      <c r="C21" s="29">
        <v>51.201792562588892</v>
      </c>
      <c r="D21" s="29">
        <v>6.903397247886236</v>
      </c>
      <c r="E21" s="11">
        <v>6.1782331603598584</v>
      </c>
      <c r="F21" s="29">
        <v>-17.761329200902352</v>
      </c>
      <c r="G21" s="29">
        <v>-8.5126115151810513</v>
      </c>
      <c r="H21" s="29">
        <v>16.025637434149122</v>
      </c>
      <c r="I21" s="29">
        <v>-46.66580682678422</v>
      </c>
    </row>
    <row r="22" spans="1:9" ht="12.75" customHeight="1" x14ac:dyDescent="0.2">
      <c r="A22" s="33">
        <v>38097</v>
      </c>
      <c r="B22" s="29">
        <v>-23.601091866529917</v>
      </c>
      <c r="C22" s="29">
        <v>51.988638866438869</v>
      </c>
      <c r="D22" s="29">
        <v>10.700347969027868</v>
      </c>
      <c r="E22" s="11">
        <v>5.7109476169786442</v>
      </c>
      <c r="F22" s="29">
        <v>-19.972897344808665</v>
      </c>
      <c r="G22" s="29">
        <v>-9.0056282895884685</v>
      </c>
      <c r="H22" s="29">
        <v>13.841578307355324</v>
      </c>
      <c r="I22" s="29">
        <v>-52.604224720511439</v>
      </c>
    </row>
    <row r="23" spans="1:9" ht="12.75" customHeight="1" x14ac:dyDescent="0.2">
      <c r="A23" s="33">
        <v>38127</v>
      </c>
      <c r="B23" s="29">
        <v>-23.036339967194934</v>
      </c>
      <c r="C23" s="29">
        <v>51.570192531859824</v>
      </c>
      <c r="D23" s="29">
        <v>15.284961674605341</v>
      </c>
      <c r="E23" s="11">
        <v>13.202396126156746</v>
      </c>
      <c r="F23" s="29">
        <v>-19.810196118711406</v>
      </c>
      <c r="G23" s="29">
        <v>-9.3527287519368638</v>
      </c>
      <c r="H23" s="29">
        <v>15.717797733514558</v>
      </c>
      <c r="I23" s="29">
        <v>-28.955449396384378</v>
      </c>
    </row>
    <row r="24" spans="1:9" ht="12.75" customHeight="1" x14ac:dyDescent="0.2">
      <c r="A24" s="33">
        <v>38158</v>
      </c>
      <c r="B24" s="29">
        <v>-19.277407485592018</v>
      </c>
      <c r="C24" s="29">
        <v>57.249787159745445</v>
      </c>
      <c r="D24" s="29">
        <v>14.90029947386282</v>
      </c>
      <c r="E24" s="11">
        <v>12.875278681823351</v>
      </c>
      <c r="F24" s="29">
        <v>-21.523318290140232</v>
      </c>
      <c r="G24" s="29">
        <v>-6.2578590765245874</v>
      </c>
      <c r="H24" s="29">
        <v>14.819637412458682</v>
      </c>
      <c r="I24" s="29">
        <v>-29.343941503170043</v>
      </c>
    </row>
    <row r="25" spans="1:9" ht="12.75" customHeight="1" x14ac:dyDescent="0.2">
      <c r="A25" s="33">
        <v>38188</v>
      </c>
      <c r="B25" s="29">
        <v>-23.460514212291223</v>
      </c>
      <c r="C25" s="29">
        <v>58.585756293929087</v>
      </c>
      <c r="D25" s="29">
        <v>20.322041881110849</v>
      </c>
      <c r="E25" s="11">
        <v>10.450790978600322</v>
      </c>
      <c r="F25" s="29">
        <v>-19.265928903773705</v>
      </c>
      <c r="G25" s="29">
        <v>-10.089949383300791</v>
      </c>
      <c r="H25" s="29">
        <v>14.673157977322772</v>
      </c>
      <c r="I25" s="29">
        <v>-31.155363609739496</v>
      </c>
    </row>
    <row r="26" spans="1:9" ht="12.75" customHeight="1" x14ac:dyDescent="0.2">
      <c r="A26" s="33">
        <v>38219</v>
      </c>
      <c r="B26" s="29">
        <v>-20.727836055734311</v>
      </c>
      <c r="C26" s="29">
        <v>51.904766056454264</v>
      </c>
      <c r="D26" s="29">
        <v>13.509812469081108</v>
      </c>
      <c r="E26" s="11">
        <v>11.947576808458876</v>
      </c>
      <c r="F26" s="29">
        <v>-19.042613672455492</v>
      </c>
      <c r="G26" s="29">
        <v>-5.5575910385836167</v>
      </c>
      <c r="H26" s="29">
        <v>18.340269394089646</v>
      </c>
      <c r="I26" s="29">
        <v>-29.911407869342074</v>
      </c>
    </row>
    <row r="27" spans="1:9" ht="12.75" customHeight="1" x14ac:dyDescent="0.2">
      <c r="A27" s="33">
        <v>38250</v>
      </c>
      <c r="B27" s="29">
        <v>-26.581108732551353</v>
      </c>
      <c r="C27" s="29">
        <v>56.601816631593188</v>
      </c>
      <c r="D27" s="29">
        <v>16.561249794693033</v>
      </c>
      <c r="E27" s="11">
        <v>13.649677182551459</v>
      </c>
      <c r="F27" s="29">
        <v>-23.702446037138458</v>
      </c>
      <c r="G27" s="29">
        <v>-9.6649753767372069</v>
      </c>
      <c r="H27" s="29">
        <v>15.574351460228945</v>
      </c>
      <c r="I27" s="29">
        <v>-33.1226868632506</v>
      </c>
    </row>
    <row r="28" spans="1:9" ht="12.75" customHeight="1" x14ac:dyDescent="0.2">
      <c r="A28" s="33">
        <v>38280</v>
      </c>
      <c r="B28" s="29">
        <v>-29.220923587015136</v>
      </c>
      <c r="C28" s="29">
        <v>59.956908241198462</v>
      </c>
      <c r="D28" s="29">
        <v>22.071766618545752</v>
      </c>
      <c r="E28" s="11">
        <v>7.0851805703576138</v>
      </c>
      <c r="F28" s="29">
        <v>-22.618166057642679</v>
      </c>
      <c r="G28" s="29">
        <v>-10.679192685206228</v>
      </c>
      <c r="H28" s="29">
        <v>15.724076986345398</v>
      </c>
      <c r="I28" s="29">
        <v>-35.94818452032996</v>
      </c>
    </row>
    <row r="29" spans="1:9" ht="12.75" customHeight="1" x14ac:dyDescent="0.2">
      <c r="A29" s="33">
        <v>38311</v>
      </c>
      <c r="B29" s="29">
        <v>-30.908747419616468</v>
      </c>
      <c r="C29" s="29">
        <v>56.545434797900896</v>
      </c>
      <c r="D29" s="29">
        <v>19.489754807581207</v>
      </c>
      <c r="E29" s="11">
        <v>11.395915935642236</v>
      </c>
      <c r="F29" s="29">
        <v>-29.298048470143844</v>
      </c>
      <c r="G29" s="29">
        <v>-9.7379255227569708</v>
      </c>
      <c r="H29" s="29">
        <v>13.264239045190257</v>
      </c>
      <c r="I29" s="29">
        <v>-37.529217066693313</v>
      </c>
    </row>
    <row r="30" spans="1:9" ht="12.75" customHeight="1" x14ac:dyDescent="0.2">
      <c r="A30" s="33">
        <v>38341</v>
      </c>
      <c r="B30" s="29">
        <v>-26.715922583895722</v>
      </c>
      <c r="C30" s="29">
        <v>55.888029480296389</v>
      </c>
      <c r="D30" s="29">
        <v>13.376042630271908</v>
      </c>
      <c r="E30" s="11">
        <v>14.752480771089282</v>
      </c>
      <c r="F30" s="29">
        <v>-29.09681279787846</v>
      </c>
      <c r="G30" s="29">
        <v>-6.5245488740153297</v>
      </c>
      <c r="H30" s="29">
        <v>16.421210483313573</v>
      </c>
      <c r="I30" s="29">
        <v>-36.27880807391</v>
      </c>
    </row>
    <row r="31" spans="1:9" ht="12.75" customHeight="1" x14ac:dyDescent="0.2">
      <c r="A31" s="33">
        <v>38372</v>
      </c>
      <c r="B31" s="29">
        <v>-27.617136170187432</v>
      </c>
      <c r="C31" s="29">
        <v>55.573889896270032</v>
      </c>
      <c r="D31" s="29">
        <v>18.181761972123898</v>
      </c>
      <c r="E31" s="11">
        <v>12.008782074120393</v>
      </c>
      <c r="F31" s="29">
        <v>-22.133107853582334</v>
      </c>
      <c r="G31" s="29">
        <v>-6.1729637092846747</v>
      </c>
      <c r="H31" s="29">
        <v>13.496552458147029</v>
      </c>
      <c r="I31" s="29">
        <v>-39.318242457673009</v>
      </c>
    </row>
    <row r="32" spans="1:9" ht="12.75" customHeight="1" x14ac:dyDescent="0.2">
      <c r="A32" s="33">
        <v>38403</v>
      </c>
      <c r="B32" s="29">
        <v>-22.172133511996524</v>
      </c>
      <c r="C32" s="29">
        <v>58.662987453957498</v>
      </c>
      <c r="D32" s="29">
        <v>12.784589863831993</v>
      </c>
      <c r="E32" s="11">
        <v>14.815844870624828</v>
      </c>
      <c r="F32" s="29">
        <v>-24.497079930688102</v>
      </c>
      <c r="G32" s="29">
        <v>-5.3034544886140367</v>
      </c>
      <c r="H32" s="29">
        <v>15.068369786317502</v>
      </c>
      <c r="I32" s="29">
        <v>-35.121107855687185</v>
      </c>
    </row>
    <row r="33" spans="1:9" ht="12.75" customHeight="1" x14ac:dyDescent="0.2">
      <c r="A33" s="33">
        <v>38431</v>
      </c>
      <c r="B33" s="29">
        <v>-22.133809255340747</v>
      </c>
      <c r="C33" s="29">
        <v>56.921792678290615</v>
      </c>
      <c r="D33" s="29">
        <v>14.732013320206798</v>
      </c>
      <c r="E33" s="11">
        <v>14.061484008026166</v>
      </c>
      <c r="F33" s="29">
        <v>-23.037613973985884</v>
      </c>
      <c r="G33" s="29">
        <v>-8.5570874973344253</v>
      </c>
      <c r="H33" s="29">
        <v>14.739861511463916</v>
      </c>
      <c r="I33" s="29">
        <v>-40.946603180727976</v>
      </c>
    </row>
    <row r="34" spans="1:9" ht="12.75" customHeight="1" x14ac:dyDescent="0.2">
      <c r="A34" s="33">
        <v>38462</v>
      </c>
      <c r="B34" s="29">
        <v>-30.199977252863878</v>
      </c>
      <c r="C34" s="29">
        <v>62.018638758010141</v>
      </c>
      <c r="D34" s="29">
        <v>23.940300061080297</v>
      </c>
      <c r="E34" s="11">
        <v>16.839730830898187</v>
      </c>
      <c r="F34" s="29">
        <v>-27.018413988813592</v>
      </c>
      <c r="G34" s="29">
        <v>-11.285680070524954</v>
      </c>
      <c r="H34" s="29">
        <v>11.629489044581861</v>
      </c>
      <c r="I34" s="29">
        <v>-40.045599213059766</v>
      </c>
    </row>
    <row r="35" spans="1:9" ht="12.75" customHeight="1" x14ac:dyDescent="0.2">
      <c r="A35" s="33">
        <v>38492</v>
      </c>
      <c r="B35" s="29">
        <v>-33.416904635552022</v>
      </c>
      <c r="C35" s="29">
        <v>61.580192514111573</v>
      </c>
      <c r="D35" s="29">
        <v>17.722688876554425</v>
      </c>
      <c r="E35" s="11">
        <v>13.82863908620369</v>
      </c>
      <c r="F35" s="29">
        <v>-20.868542136095204</v>
      </c>
      <c r="G35" s="29">
        <v>-11.975190409445991</v>
      </c>
      <c r="H35" s="29">
        <v>12.137170603936156</v>
      </c>
      <c r="I35" s="29">
        <v>-36.655025034307982</v>
      </c>
    </row>
    <row r="36" spans="1:9" ht="12.75" customHeight="1" x14ac:dyDescent="0.2">
      <c r="A36" s="33">
        <v>38523</v>
      </c>
      <c r="B36" s="29">
        <v>-41.327776754620835</v>
      </c>
      <c r="C36" s="29">
        <v>59.259787257795516</v>
      </c>
      <c r="D36" s="29">
        <v>17.162739370881148</v>
      </c>
      <c r="E36" s="11">
        <v>11.946005583330349</v>
      </c>
      <c r="F36" s="29">
        <v>-22.963372012943925</v>
      </c>
      <c r="G36" s="29">
        <v>-11.243308721839425</v>
      </c>
      <c r="H36" s="29">
        <v>12.962708199061964</v>
      </c>
      <c r="I36" s="29">
        <v>-39.536378063591755</v>
      </c>
    </row>
    <row r="37" spans="1:9" ht="12.75" customHeight="1" x14ac:dyDescent="0.2">
      <c r="A37" s="33">
        <v>38553</v>
      </c>
      <c r="B37" s="29">
        <v>-39.089368284674251</v>
      </c>
      <c r="C37" s="29">
        <v>56.975756304121312</v>
      </c>
      <c r="D37" s="29">
        <v>17.480415460976726</v>
      </c>
      <c r="E37" s="11">
        <v>8.6043013952533283</v>
      </c>
      <c r="F37" s="29">
        <v>-22.976592735424973</v>
      </c>
      <c r="G37" s="29">
        <v>-11.147674480604072</v>
      </c>
      <c r="H37" s="29">
        <v>14.31362544641461</v>
      </c>
      <c r="I37" s="29">
        <v>-41.460381628087084</v>
      </c>
    </row>
    <row r="38" spans="1:9" ht="12.75" customHeight="1" x14ac:dyDescent="0.2">
      <c r="A38" s="33">
        <v>38584</v>
      </c>
      <c r="B38" s="29">
        <v>-39.791872332395798</v>
      </c>
      <c r="C38" s="29">
        <v>63.224766001003573</v>
      </c>
      <c r="D38" s="29">
        <v>17.895471679827416</v>
      </c>
      <c r="E38" s="11">
        <v>11.782911952525453</v>
      </c>
      <c r="F38" s="29">
        <v>-21.017705916887426</v>
      </c>
      <c r="G38" s="29">
        <v>-11.115043901073566</v>
      </c>
      <c r="H38" s="29">
        <v>12.006566668020483</v>
      </c>
      <c r="I38" s="29">
        <v>-44.244556568161833</v>
      </c>
    </row>
    <row r="39" spans="1:9" ht="12.75" customHeight="1" x14ac:dyDescent="0.2">
      <c r="A39" s="33">
        <v>38615</v>
      </c>
      <c r="B39" s="29">
        <v>-48.652681665837633</v>
      </c>
      <c r="C39" s="29">
        <v>60.521816672582865</v>
      </c>
      <c r="D39" s="29">
        <v>30.745181708586646</v>
      </c>
      <c r="E39" s="11">
        <v>-4.644289759992235</v>
      </c>
      <c r="F39" s="29">
        <v>-25.037544889398649</v>
      </c>
      <c r="G39" s="29">
        <v>-12.179135419709997</v>
      </c>
      <c r="H39" s="29">
        <v>12.36998272546497</v>
      </c>
      <c r="I39" s="29">
        <v>-45.921420685129704</v>
      </c>
    </row>
    <row r="40" spans="1:9" ht="12.75" customHeight="1" x14ac:dyDescent="0.2">
      <c r="A40" s="33">
        <v>38645</v>
      </c>
      <c r="B40" s="29">
        <v>-40.03667697527478</v>
      </c>
      <c r="C40" s="29">
        <v>59.496908310729914</v>
      </c>
      <c r="D40" s="29">
        <v>23.720260013754981</v>
      </c>
      <c r="E40" s="11">
        <v>8.2291597291863869</v>
      </c>
      <c r="F40" s="29">
        <v>-26.033624045623476</v>
      </c>
      <c r="G40" s="29">
        <v>-10.950853984936909</v>
      </c>
      <c r="H40" s="29">
        <v>10.779032118066752</v>
      </c>
      <c r="I40" s="29">
        <v>-43.831371426268774</v>
      </c>
    </row>
    <row r="41" spans="1:9" ht="12.75" customHeight="1" x14ac:dyDescent="0.2">
      <c r="A41" s="33">
        <v>38676</v>
      </c>
      <c r="B41" s="29">
        <v>-36.047569297725097</v>
      </c>
      <c r="C41" s="29">
        <v>57.925434670350846</v>
      </c>
      <c r="D41" s="29">
        <v>13.63114306787028</v>
      </c>
      <c r="E41" s="11">
        <v>9.1198122373845258</v>
      </c>
      <c r="F41" s="29">
        <v>-15.635186847066382</v>
      </c>
      <c r="G41" s="29">
        <v>-9.7989975861666494</v>
      </c>
      <c r="H41" s="29">
        <v>9.841567347161666</v>
      </c>
      <c r="I41" s="29">
        <v>-42.924245960190603</v>
      </c>
    </row>
    <row r="42" spans="1:9" ht="12.75" customHeight="1" x14ac:dyDescent="0.2">
      <c r="A42" s="33">
        <v>38706</v>
      </c>
      <c r="B42" s="29">
        <v>-33.971264864150243</v>
      </c>
      <c r="C42" s="29">
        <v>57.878029424593109</v>
      </c>
      <c r="D42" s="29">
        <v>16.189722378311377</v>
      </c>
      <c r="E42" s="11">
        <v>16.162011890579315</v>
      </c>
      <c r="F42" s="29">
        <v>-14.91719267225551</v>
      </c>
      <c r="G42" s="29">
        <v>-11.876953625930669</v>
      </c>
      <c r="H42" s="29">
        <v>12.101707961438283</v>
      </c>
      <c r="I42" s="29">
        <v>-43.139665470456571</v>
      </c>
    </row>
    <row r="43" spans="1:9" ht="12.75" customHeight="1" x14ac:dyDescent="0.2">
      <c r="A43" s="33">
        <v>38737</v>
      </c>
      <c r="B43" s="29">
        <v>-29.612174335655009</v>
      </c>
      <c r="C43" s="29">
        <v>57.563889831859854</v>
      </c>
      <c r="D43" s="29">
        <v>21.341467359125144</v>
      </c>
      <c r="E43" s="11">
        <v>12.628345534251942</v>
      </c>
      <c r="F43" s="29">
        <v>-15.697912773025619</v>
      </c>
      <c r="G43" s="29">
        <v>-6.973647290206987</v>
      </c>
      <c r="H43" s="29">
        <v>14.734350073830871</v>
      </c>
      <c r="I43" s="29">
        <v>-40.850150804714808</v>
      </c>
    </row>
    <row r="44" spans="1:9" ht="12.75" customHeight="1" x14ac:dyDescent="0.2">
      <c r="A44" s="33">
        <v>38768</v>
      </c>
      <c r="B44" s="29">
        <v>-32.601314955071189</v>
      </c>
      <c r="C44" s="29">
        <v>55.172987470032027</v>
      </c>
      <c r="D44" s="29">
        <v>21.637357365205919</v>
      </c>
      <c r="E44" s="11">
        <v>16.686319731172517</v>
      </c>
      <c r="F44" s="29">
        <v>-19.030262101064306</v>
      </c>
      <c r="G44" s="29">
        <v>-11.047523725551997</v>
      </c>
      <c r="H44" s="29">
        <v>15.266366004172667</v>
      </c>
      <c r="I44" s="29">
        <v>-45.296726975046795</v>
      </c>
    </row>
    <row r="45" spans="1:9" ht="12.75" customHeight="1" x14ac:dyDescent="0.2">
      <c r="A45" s="33">
        <v>38796</v>
      </c>
      <c r="B45" s="29">
        <v>-35.96294181797915</v>
      </c>
      <c r="C45" s="29">
        <v>54.891792725776511</v>
      </c>
      <c r="D45" s="29">
        <v>21.756002549966073</v>
      </c>
      <c r="E45" s="11">
        <v>17.428379478603762</v>
      </c>
      <c r="F45" s="29">
        <v>-19.353321841207428</v>
      </c>
      <c r="G45" s="29">
        <v>-10.230312759433584</v>
      </c>
      <c r="H45" s="29">
        <v>11.169617511587925</v>
      </c>
      <c r="I45" s="29">
        <v>-43.960185785106191</v>
      </c>
    </row>
    <row r="46" spans="1:9" ht="12.75" customHeight="1" x14ac:dyDescent="0.2">
      <c r="A46" s="33">
        <v>38827</v>
      </c>
      <c r="B46" s="29">
        <v>-33.253402869501556</v>
      </c>
      <c r="C46" s="29">
        <v>56.398638713131966</v>
      </c>
      <c r="D46" s="29">
        <v>21.83701162526431</v>
      </c>
      <c r="E46" s="11">
        <v>12.703901072954269</v>
      </c>
      <c r="F46" s="29">
        <v>-13.525395293300274</v>
      </c>
      <c r="G46" s="29">
        <v>-7.5374868409316704</v>
      </c>
      <c r="H46" s="29">
        <v>14.565301165055237</v>
      </c>
      <c r="I46" s="29">
        <v>-43.527748510681441</v>
      </c>
    </row>
    <row r="47" spans="1:9" ht="12.75" customHeight="1" x14ac:dyDescent="0.2">
      <c r="A47" s="33">
        <v>38857</v>
      </c>
      <c r="B47" s="29">
        <v>-33.383542174924855</v>
      </c>
      <c r="C47" s="29">
        <v>59.610192565099247</v>
      </c>
      <c r="D47" s="29">
        <v>25.121043985849603</v>
      </c>
      <c r="E47" s="11">
        <v>10.358265462327452</v>
      </c>
      <c r="F47" s="29">
        <v>-17.17449395591807</v>
      </c>
      <c r="G47" s="29">
        <v>-7.0805894137169352</v>
      </c>
      <c r="H47" s="29">
        <v>11.847993602869437</v>
      </c>
      <c r="I47" s="29">
        <v>-45.298774147586407</v>
      </c>
    </row>
    <row r="48" spans="1:9" ht="12.75" customHeight="1" x14ac:dyDescent="0.2">
      <c r="A48" s="33">
        <v>38888</v>
      </c>
      <c r="B48" s="29">
        <v>-27.083164036905309</v>
      </c>
      <c r="C48" s="29">
        <v>55.659787363884675</v>
      </c>
      <c r="D48" s="29">
        <v>20.508247814037052</v>
      </c>
      <c r="E48" s="11">
        <v>12.347126870507207</v>
      </c>
      <c r="F48" s="29">
        <v>-16.993693943359148</v>
      </c>
      <c r="G48" s="29">
        <v>-9.5301287453786472</v>
      </c>
      <c r="H48" s="29">
        <v>12.794976825390787</v>
      </c>
      <c r="I48" s="29">
        <v>-43.164052686824327</v>
      </c>
    </row>
    <row r="49" spans="1:9" ht="12.75" customHeight="1" x14ac:dyDescent="0.2">
      <c r="A49" s="33">
        <v>38918</v>
      </c>
      <c r="B49" s="29">
        <v>-22.214714422911207</v>
      </c>
      <c r="C49" s="29">
        <v>58.59575630938712</v>
      </c>
      <c r="D49" s="29">
        <v>18.642680430672641</v>
      </c>
      <c r="E49" s="11">
        <v>15.438608761570254</v>
      </c>
      <c r="F49" s="29">
        <v>-15.896636201533756</v>
      </c>
      <c r="G49" s="29">
        <v>-9.5884771212802242</v>
      </c>
      <c r="H49" s="29">
        <v>11.491526809904574</v>
      </c>
      <c r="I49" s="29">
        <v>-41.224024435251941</v>
      </c>
    </row>
    <row r="50" spans="1:9" ht="12.75" customHeight="1" x14ac:dyDescent="0.2">
      <c r="A50" s="33">
        <v>38949</v>
      </c>
      <c r="B50" s="29">
        <v>-28.409609268778496</v>
      </c>
      <c r="C50" s="29">
        <v>59.074766013390786</v>
      </c>
      <c r="D50" s="29">
        <v>23.010414206395073</v>
      </c>
      <c r="E50" s="11">
        <v>12.828235732095415</v>
      </c>
      <c r="F50" s="29">
        <v>-18.732239262723859</v>
      </c>
      <c r="G50" s="29">
        <v>-10.373041999593386</v>
      </c>
      <c r="H50" s="29">
        <v>8.8879593539019233</v>
      </c>
      <c r="I50" s="29">
        <v>-41.355644147670517</v>
      </c>
    </row>
    <row r="51" spans="1:9" ht="12.75" customHeight="1" x14ac:dyDescent="0.2">
      <c r="A51" s="33">
        <v>38980</v>
      </c>
      <c r="B51" s="29">
        <v>-26.891721773768175</v>
      </c>
      <c r="C51" s="29">
        <v>62.981816802855718</v>
      </c>
      <c r="D51" s="29">
        <v>19.522956246173635</v>
      </c>
      <c r="E51" s="11">
        <v>14.128649216902947</v>
      </c>
      <c r="F51" s="29">
        <v>-14.756522526709475</v>
      </c>
      <c r="G51" s="29">
        <v>-11.057588040775821</v>
      </c>
      <c r="H51" s="29">
        <v>8.2476522589302093</v>
      </c>
      <c r="I51" s="29">
        <v>-41.101851781666504</v>
      </c>
    </row>
    <row r="52" spans="1:9" ht="12.75" customHeight="1" x14ac:dyDescent="0.2">
      <c r="A52" s="33">
        <v>39010</v>
      </c>
      <c r="B52" s="29">
        <v>-27.376645443166783</v>
      </c>
      <c r="C52" s="29">
        <v>59.996908436660199</v>
      </c>
      <c r="D52" s="29">
        <v>16.82837459445507</v>
      </c>
      <c r="E52" s="11">
        <v>19.697878298356748</v>
      </c>
      <c r="F52" s="29">
        <v>-15.763788631234243</v>
      </c>
      <c r="G52" s="29">
        <v>-10.075157899040676</v>
      </c>
      <c r="H52" s="29">
        <v>10.170404037452242</v>
      </c>
      <c r="I52" s="29">
        <v>-40.676247513435555</v>
      </c>
    </row>
    <row r="53" spans="1:9" ht="12.75" customHeight="1" x14ac:dyDescent="0.2">
      <c r="A53" s="33">
        <v>39041</v>
      </c>
      <c r="B53" s="29">
        <v>-22.618051474943645</v>
      </c>
      <c r="C53" s="29">
        <v>57.795434513599133</v>
      </c>
      <c r="D53" s="29">
        <v>20.385902743687431</v>
      </c>
      <c r="E53" s="11">
        <v>20.784969832733815</v>
      </c>
      <c r="F53" s="29">
        <v>-14.149584562396738</v>
      </c>
      <c r="G53" s="29">
        <v>-7.3896907799124225</v>
      </c>
      <c r="H53" s="29">
        <v>12.299329493291488</v>
      </c>
      <c r="I53" s="29">
        <v>-38.020160914365214</v>
      </c>
    </row>
    <row r="54" spans="1:9" ht="12.75" customHeight="1" x14ac:dyDescent="0.2">
      <c r="A54" s="33">
        <v>39071</v>
      </c>
      <c r="B54" s="29">
        <v>-31.375486192693447</v>
      </c>
      <c r="C54" s="29">
        <v>57.298029332811772</v>
      </c>
      <c r="D54" s="29">
        <v>23.445716279703095</v>
      </c>
      <c r="E54" s="11">
        <v>13.260117450529133</v>
      </c>
      <c r="F54" s="29">
        <v>-12.073152595841453</v>
      </c>
      <c r="G54" s="29">
        <v>-6.3395515285826125</v>
      </c>
      <c r="H54" s="29">
        <v>12.727152640242462</v>
      </c>
      <c r="I54" s="29">
        <v>-39.592575615681227</v>
      </c>
    </row>
    <row r="55" spans="1:9" ht="12.75" customHeight="1" x14ac:dyDescent="0.2">
      <c r="A55" s="33">
        <v>39102</v>
      </c>
      <c r="B55" s="29">
        <v>-28.000875521623254</v>
      </c>
      <c r="C55" s="29">
        <v>57.723889722541244</v>
      </c>
      <c r="D55" s="29">
        <v>21.951180205370648</v>
      </c>
      <c r="E55" s="11">
        <v>14.622823356830796</v>
      </c>
      <c r="F55" s="29">
        <v>-17.709230072920306</v>
      </c>
      <c r="G55" s="29">
        <v>-5.1781058229589485</v>
      </c>
      <c r="H55" s="29">
        <v>12.690834498500649</v>
      </c>
      <c r="I55" s="29">
        <v>-35.786368464151231</v>
      </c>
    </row>
    <row r="56" spans="1:9" ht="12.75" customHeight="1" x14ac:dyDescent="0.2">
      <c r="A56" s="33">
        <v>39133</v>
      </c>
      <c r="B56" s="29">
        <v>-20.938718577004103</v>
      </c>
      <c r="C56" s="29">
        <v>54.64298738243518</v>
      </c>
      <c r="D56" s="29">
        <v>23.962853726479953</v>
      </c>
      <c r="E56" s="11">
        <v>8.7333761729258406</v>
      </c>
      <c r="F56" s="29">
        <v>-18.265195463436172</v>
      </c>
      <c r="G56" s="29">
        <v>-7.3410336086882797</v>
      </c>
      <c r="H56" s="29">
        <v>12.721152217984827</v>
      </c>
      <c r="I56" s="29">
        <v>-34.402754165564943</v>
      </c>
    </row>
    <row r="57" spans="1:9" ht="12.75" customHeight="1" x14ac:dyDescent="0.2">
      <c r="A57" s="33">
        <v>39161</v>
      </c>
      <c r="B57" s="29">
        <v>-22.610083406136582</v>
      </c>
      <c r="C57" s="29">
        <v>56.721792660734025</v>
      </c>
      <c r="D57" s="29">
        <v>21.685583633864237</v>
      </c>
      <c r="E57" s="11">
        <v>17.673981159279325</v>
      </c>
      <c r="F57" s="29">
        <v>-13.599099394569334</v>
      </c>
      <c r="G57" s="29">
        <v>-6.6730369118399402</v>
      </c>
      <c r="H57" s="29">
        <v>13.188769181307887</v>
      </c>
      <c r="I57" s="29">
        <v>-34.534255241907168</v>
      </c>
    </row>
    <row r="58" spans="1:9" ht="12.75" customHeight="1" x14ac:dyDescent="0.2">
      <c r="A58" s="33">
        <v>39192</v>
      </c>
      <c r="B58" s="29">
        <v>-18.727794086695525</v>
      </c>
      <c r="C58" s="29">
        <v>56.278638640325141</v>
      </c>
      <c r="D58" s="29">
        <v>24.109128830933436</v>
      </c>
      <c r="E58" s="11">
        <v>19.564784389783064</v>
      </c>
      <c r="F58" s="29">
        <v>-16.530704869913684</v>
      </c>
      <c r="G58" s="29">
        <v>-7.7468981836410871</v>
      </c>
      <c r="H58" s="29">
        <v>13.238745908312257</v>
      </c>
      <c r="I58" s="29">
        <v>-36.536346186984971</v>
      </c>
    </row>
    <row r="59" spans="1:9" ht="12.75" customHeight="1" x14ac:dyDescent="0.2">
      <c r="A59" s="33">
        <v>39222</v>
      </c>
      <c r="B59" s="29">
        <v>-20.304823612179487</v>
      </c>
      <c r="C59" s="29">
        <v>53.230192621480775</v>
      </c>
      <c r="D59" s="29">
        <v>21.228362757439086</v>
      </c>
      <c r="E59" s="11">
        <v>21.496943655566035</v>
      </c>
      <c r="F59" s="29">
        <v>-18.060529044165065</v>
      </c>
      <c r="G59" s="29">
        <v>-7.5331368408285968</v>
      </c>
      <c r="H59" s="29">
        <v>12.126905179993738</v>
      </c>
      <c r="I59" s="29">
        <v>-31.790384821470802</v>
      </c>
    </row>
    <row r="60" spans="1:9" ht="12.75" customHeight="1" x14ac:dyDescent="0.2">
      <c r="A60" s="33">
        <v>39253</v>
      </c>
      <c r="B60" s="29">
        <v>-21.326377385389232</v>
      </c>
      <c r="C60" s="29">
        <v>61.359787440400133</v>
      </c>
      <c r="D60" s="29">
        <v>29.219745225384898</v>
      </c>
      <c r="E60" s="11">
        <v>17.631735094292189</v>
      </c>
      <c r="F60" s="29">
        <v>-16.694979774385498</v>
      </c>
      <c r="G60" s="29">
        <v>-8.6078463651966572</v>
      </c>
      <c r="H60" s="29">
        <v>11.592858774810662</v>
      </c>
      <c r="I60" s="29">
        <v>-34.107726264699956</v>
      </c>
    </row>
    <row r="61" spans="1:9" ht="12.75" customHeight="1" x14ac:dyDescent="0.2">
      <c r="A61" s="33">
        <v>39283</v>
      </c>
      <c r="B61" s="29">
        <v>-26.146450576383376</v>
      </c>
      <c r="C61" s="29">
        <v>65.485756349266993</v>
      </c>
      <c r="D61" s="29">
        <v>27.760770684373373</v>
      </c>
      <c r="E61" s="11">
        <v>18.530996325478156</v>
      </c>
      <c r="F61" s="29">
        <v>-16.547232982439105</v>
      </c>
      <c r="G61" s="29">
        <v>-7.9605235926272426</v>
      </c>
      <c r="H61" s="29">
        <v>13.202159493797611</v>
      </c>
      <c r="I61" s="29">
        <v>-34.59443496334567</v>
      </c>
    </row>
    <row r="62" spans="1:9" ht="12.75" customHeight="1" x14ac:dyDescent="0.2">
      <c r="A62" s="33">
        <v>39314</v>
      </c>
      <c r="B62" s="29">
        <v>-28.670940935861797</v>
      </c>
      <c r="C62" s="29">
        <v>65.754766136389932</v>
      </c>
      <c r="D62" s="29">
        <v>39.243226153709308</v>
      </c>
      <c r="E62" s="11">
        <v>11.597109812739653</v>
      </c>
      <c r="F62" s="29">
        <v>-14.938603632357941</v>
      </c>
      <c r="G62" s="29">
        <v>-9.8447586104116898</v>
      </c>
      <c r="H62" s="29">
        <v>11.776455362345516</v>
      </c>
      <c r="I62" s="29">
        <v>-36.546851228795852</v>
      </c>
    </row>
    <row r="63" spans="1:9" ht="12.75" customHeight="1" x14ac:dyDescent="0.2">
      <c r="A63" s="33">
        <v>39345</v>
      </c>
      <c r="B63" s="29">
        <v>-30.866477498175374</v>
      </c>
      <c r="C63" s="29">
        <v>65.261817090170979</v>
      </c>
      <c r="D63" s="29">
        <v>32.198027474216161</v>
      </c>
      <c r="E63" s="11">
        <v>16.410925216079811</v>
      </c>
      <c r="F63" s="29">
        <v>-15.125669450147758</v>
      </c>
      <c r="G63" s="29">
        <v>-8.6505757211463195</v>
      </c>
      <c r="H63" s="29">
        <v>13.452582165720772</v>
      </c>
      <c r="I63" s="29">
        <v>-37.875419632951015</v>
      </c>
    </row>
    <row r="64" spans="1:9" ht="12.75" customHeight="1" x14ac:dyDescent="0.2">
      <c r="A64" s="33">
        <v>39375</v>
      </c>
      <c r="B64" s="29">
        <v>-30.638346629476089</v>
      </c>
      <c r="C64" s="29">
        <v>67.826908643676006</v>
      </c>
      <c r="D64" s="29">
        <v>31.050422371536378</v>
      </c>
      <c r="E64" s="11">
        <v>17.659424520820835</v>
      </c>
      <c r="F64" s="29">
        <v>-13.004381398050656</v>
      </c>
      <c r="G64" s="29">
        <v>-9.882053646301955</v>
      </c>
      <c r="H64" s="29">
        <v>11.025014191817395</v>
      </c>
      <c r="I64" s="29">
        <v>-37.62960915912852</v>
      </c>
    </row>
    <row r="65" spans="1:9" ht="12.75" customHeight="1" x14ac:dyDescent="0.2">
      <c r="A65" s="33">
        <v>39406</v>
      </c>
      <c r="B65" s="29">
        <v>-47.485489593141992</v>
      </c>
      <c r="C65" s="29">
        <v>78.415434430765117</v>
      </c>
      <c r="D65" s="29">
        <v>39.157699325374466</v>
      </c>
      <c r="E65" s="11">
        <v>6.8347330907783901</v>
      </c>
      <c r="F65" s="29">
        <v>-20.461625437326983</v>
      </c>
      <c r="G65" s="29">
        <v>-14.730255568174769</v>
      </c>
      <c r="H65" s="29">
        <v>13.218662152971426</v>
      </c>
      <c r="I65" s="29">
        <v>-42.688686506913278</v>
      </c>
    </row>
    <row r="66" spans="1:9" x14ac:dyDescent="0.2">
      <c r="A66" s="33">
        <v>39436</v>
      </c>
      <c r="B66" s="29">
        <v>-48.190697319149542</v>
      </c>
      <c r="C66" s="29">
        <v>78.678029264572473</v>
      </c>
      <c r="D66" s="29">
        <v>31.115538646437503</v>
      </c>
      <c r="E66" s="11">
        <v>3.3797372541420279</v>
      </c>
      <c r="F66" s="29">
        <v>-22.025127239549686</v>
      </c>
      <c r="G66" s="29">
        <v>-19.162930342064421</v>
      </c>
      <c r="H66" s="29">
        <v>6.9396893560734059</v>
      </c>
      <c r="I66" s="29">
        <v>-42.706989675756027</v>
      </c>
    </row>
    <row r="67" spans="1:9" x14ac:dyDescent="0.2">
      <c r="A67" s="33">
        <v>39467</v>
      </c>
      <c r="B67" s="29">
        <v>-58.123736249270408</v>
      </c>
      <c r="C67" s="29">
        <v>80.353889621154096</v>
      </c>
      <c r="D67" s="29">
        <v>29.283020151503479</v>
      </c>
      <c r="E67" s="11">
        <v>7.1140845679326112</v>
      </c>
      <c r="F67" s="29">
        <v>-27.093732863266265</v>
      </c>
      <c r="G67" s="29">
        <v>-21.149441885656891</v>
      </c>
      <c r="H67" s="29">
        <v>10.6277318645538</v>
      </c>
      <c r="I67" s="29">
        <v>-48.641454578064938</v>
      </c>
    </row>
    <row r="68" spans="1:9" x14ac:dyDescent="0.2">
      <c r="A68" s="33">
        <v>39498</v>
      </c>
      <c r="B68" s="29">
        <v>-58.762410232792782</v>
      </c>
      <c r="C68" s="29">
        <v>84.222987213534012</v>
      </c>
      <c r="D68" s="29">
        <v>28.368506838555344</v>
      </c>
      <c r="E68" s="11">
        <v>4.9674024308522782</v>
      </c>
      <c r="F68" s="29">
        <v>-25.033734427831099</v>
      </c>
      <c r="G68" s="29">
        <v>-19.635314882346016</v>
      </c>
      <c r="H68" s="29">
        <v>6.7605206709439214</v>
      </c>
      <c r="I68" s="29">
        <v>-50.341706187976754</v>
      </c>
    </row>
    <row r="69" spans="1:9" x14ac:dyDescent="0.2">
      <c r="A69" s="33">
        <v>39527</v>
      </c>
      <c r="B69" s="29">
        <v>-56.969365551936228</v>
      </c>
      <c r="C69" s="29">
        <v>83.751792507450375</v>
      </c>
      <c r="D69" s="29">
        <v>22.636668888752965</v>
      </c>
      <c r="E69" s="11">
        <v>-2.5456738930787952</v>
      </c>
      <c r="F69" s="29">
        <v>-29.36563629153434</v>
      </c>
      <c r="G69" s="29">
        <v>-17.163730918698388</v>
      </c>
      <c r="H69" s="29">
        <v>9.1732980226159313</v>
      </c>
      <c r="I69" s="29">
        <v>-51.063318414882204</v>
      </c>
    </row>
    <row r="70" spans="1:9" x14ac:dyDescent="0.2">
      <c r="A70" s="33">
        <v>39558</v>
      </c>
      <c r="B70" s="29">
        <v>-64.179525699551576</v>
      </c>
      <c r="C70" s="29">
        <v>85.718638452437489</v>
      </c>
      <c r="D70" s="29">
        <v>17.775080934733026</v>
      </c>
      <c r="E70" s="11">
        <v>-5.8160373939103787</v>
      </c>
      <c r="F70" s="29">
        <v>-30.286669111497204</v>
      </c>
      <c r="G70" s="29">
        <v>-19.1347920791668</v>
      </c>
      <c r="H70" s="29">
        <v>6.9413875122282827</v>
      </c>
      <c r="I70" s="29">
        <v>-52.165457559719322</v>
      </c>
    </row>
    <row r="71" spans="1:9" x14ac:dyDescent="0.2">
      <c r="A71" s="33">
        <v>39588</v>
      </c>
      <c r="B71" s="29">
        <v>-65.437052935977079</v>
      </c>
      <c r="C71" s="29">
        <v>85.690192495594943</v>
      </c>
      <c r="D71" s="29">
        <v>25.038568800425878</v>
      </c>
      <c r="E71" s="11">
        <v>-9.7837145212470382</v>
      </c>
      <c r="F71" s="29">
        <v>-29.389109841118525</v>
      </c>
      <c r="G71" s="29">
        <v>-18.932635553514963</v>
      </c>
      <c r="H71" s="29">
        <v>8.4961785540592825</v>
      </c>
      <c r="I71" s="29">
        <v>-54.455261366952826</v>
      </c>
    </row>
    <row r="72" spans="1:9" x14ac:dyDescent="0.2">
      <c r="A72" s="33">
        <v>39619</v>
      </c>
      <c r="B72" s="29">
        <v>-70.725498430157359</v>
      </c>
      <c r="C72" s="29">
        <v>81.289787416183088</v>
      </c>
      <c r="D72" s="29">
        <v>26.585692197108617</v>
      </c>
      <c r="E72" s="11">
        <v>-9.1430669503428952</v>
      </c>
      <c r="F72" s="29">
        <v>-29.23631895479485</v>
      </c>
      <c r="G72" s="29">
        <v>-20.594828049425768</v>
      </c>
      <c r="H72" s="29">
        <v>6.7774479999556867</v>
      </c>
      <c r="I72" s="29">
        <v>-55.383563615177408</v>
      </c>
    </row>
    <row r="73" spans="1:9" x14ac:dyDescent="0.2">
      <c r="A73" s="33">
        <v>39649</v>
      </c>
      <c r="B73" s="29">
        <v>-72.328535581233339</v>
      </c>
      <c r="C73" s="29">
        <v>79.685756377754288</v>
      </c>
      <c r="D73" s="29">
        <v>21.511953040165665</v>
      </c>
      <c r="E73" s="11">
        <v>-13.040891447552616</v>
      </c>
      <c r="F73" s="29">
        <v>-32.006810179529928</v>
      </c>
      <c r="G73" s="29">
        <v>-20.319543330308434</v>
      </c>
      <c r="H73" s="29">
        <v>6.098608353795786</v>
      </c>
      <c r="I73" s="29">
        <v>-56.860593171668711</v>
      </c>
    </row>
    <row r="74" spans="1:9" x14ac:dyDescent="0.2">
      <c r="A74" s="33">
        <v>39680</v>
      </c>
      <c r="B74" s="29">
        <v>-71.16912464810639</v>
      </c>
      <c r="C74" s="29">
        <v>79.094766207659561</v>
      </c>
      <c r="D74" s="29">
        <v>6.3227041448152788</v>
      </c>
      <c r="E74" s="11">
        <v>-10.397340529120648</v>
      </c>
      <c r="F74" s="29">
        <v>-37.044207460552656</v>
      </c>
      <c r="G74" s="29">
        <v>-19.944695544494721</v>
      </c>
      <c r="H74" s="29">
        <v>7.6807983994135522</v>
      </c>
      <c r="I74" s="29">
        <v>-55.62748903677808</v>
      </c>
    </row>
    <row r="75" spans="1:9" x14ac:dyDescent="0.2">
      <c r="A75" s="33">
        <v>39711</v>
      </c>
      <c r="B75" s="29">
        <v>-66.423354776617217</v>
      </c>
      <c r="C75" s="29">
        <v>76.18181727575741</v>
      </c>
      <c r="D75" s="29">
        <v>3.7868259535669582</v>
      </c>
      <c r="E75" s="11">
        <v>-12.272230508238401</v>
      </c>
      <c r="F75" s="29">
        <v>-32.579115007034027</v>
      </c>
      <c r="G75" s="29">
        <v>-16.947879068527484</v>
      </c>
      <c r="H75" s="29">
        <v>9.2389259616665402</v>
      </c>
      <c r="I75" s="29">
        <v>-55.21037678004803</v>
      </c>
    </row>
    <row r="76" spans="1:9" x14ac:dyDescent="0.2">
      <c r="A76" s="33">
        <v>39741</v>
      </c>
      <c r="B76" s="29">
        <v>-73.331589166344429</v>
      </c>
      <c r="C76" s="29">
        <v>78.106908771855231</v>
      </c>
      <c r="D76" s="29">
        <v>6.5610904185142767</v>
      </c>
      <c r="E76" s="11">
        <v>-21.946614881919498</v>
      </c>
      <c r="F76" s="29">
        <v>-35.127865031516279</v>
      </c>
      <c r="G76" s="29">
        <v>-19.665228167437274</v>
      </c>
      <c r="H76" s="29">
        <v>9.7911233056325635</v>
      </c>
      <c r="I76" s="29">
        <v>-58.837289638322616</v>
      </c>
    </row>
    <row r="77" spans="1:9" x14ac:dyDescent="0.2">
      <c r="A77" s="33">
        <v>39772</v>
      </c>
      <c r="B77" s="29">
        <v>-68</v>
      </c>
      <c r="C77" s="29">
        <v>69</v>
      </c>
      <c r="D77" s="29">
        <v>-1</v>
      </c>
      <c r="E77" s="11">
        <v>-21</v>
      </c>
      <c r="F77" s="29">
        <v>-32</v>
      </c>
      <c r="G77" s="29">
        <v>-18</v>
      </c>
      <c r="H77" s="29">
        <v>10</v>
      </c>
      <c r="I77" s="29">
        <v>-52</v>
      </c>
    </row>
    <row r="78" spans="1:9" x14ac:dyDescent="0.2">
      <c r="A78" s="33">
        <v>39802</v>
      </c>
      <c r="B78" s="29">
        <v>-67.32073694256043</v>
      </c>
      <c r="C78" s="29">
        <v>69.512559087256179</v>
      </c>
      <c r="D78" s="29">
        <v>-2.7265193109614683</v>
      </c>
      <c r="E78" s="11">
        <v>-27.515054319327028</v>
      </c>
      <c r="F78" s="29">
        <v>-30.345332680874307</v>
      </c>
      <c r="G78" s="29">
        <v>-18.757287391678602</v>
      </c>
      <c r="H78" s="29">
        <v>10.785101149591611</v>
      </c>
      <c r="I78" s="29">
        <v>-53.613351231535745</v>
      </c>
    </row>
    <row r="79" spans="1:9" x14ac:dyDescent="0.2">
      <c r="A79" s="33">
        <v>39833</v>
      </c>
      <c r="B79" s="29">
        <v>-69</v>
      </c>
      <c r="C79" s="29">
        <v>59</v>
      </c>
      <c r="D79" s="29">
        <v>-8</v>
      </c>
      <c r="E79" s="11">
        <v>-17</v>
      </c>
      <c r="F79" s="29">
        <v>-32</v>
      </c>
      <c r="G79" s="29">
        <v>-18</v>
      </c>
      <c r="H79" s="29">
        <v>10</v>
      </c>
      <c r="I79" s="29">
        <v>-51</v>
      </c>
    </row>
    <row r="80" spans="1:9" x14ac:dyDescent="0.2">
      <c r="A80" s="33">
        <v>39864</v>
      </c>
      <c r="B80" s="29">
        <v>-71.874878899766571</v>
      </c>
      <c r="C80" s="29">
        <v>54.621160494126833</v>
      </c>
      <c r="D80" s="29">
        <v>-8.8439201006228298</v>
      </c>
      <c r="E80" s="11">
        <v>-19.122325663183066</v>
      </c>
      <c r="F80" s="29">
        <v>-30.993682097246911</v>
      </c>
      <c r="G80" s="29">
        <v>-18.317023958460123</v>
      </c>
      <c r="H80" s="29">
        <v>9.834758125151188</v>
      </c>
      <c r="I80" s="29">
        <v>-49.155524613797461</v>
      </c>
    </row>
    <row r="81" spans="1:9" x14ac:dyDescent="0.2">
      <c r="A81" s="33">
        <v>39892</v>
      </c>
      <c r="B81" s="29">
        <v>-68</v>
      </c>
      <c r="C81" s="29">
        <v>47</v>
      </c>
      <c r="D81" s="29">
        <v>-10</v>
      </c>
      <c r="E81" s="11">
        <v>-16</v>
      </c>
      <c r="F81" s="29">
        <v>-30</v>
      </c>
      <c r="G81" s="29">
        <v>-18</v>
      </c>
      <c r="H81" s="29">
        <v>7</v>
      </c>
      <c r="I81" s="29">
        <v>-51</v>
      </c>
    </row>
    <row r="82" spans="1:9" x14ac:dyDescent="0.2">
      <c r="A82" s="33">
        <v>39923</v>
      </c>
      <c r="B82" s="29">
        <v>-70</v>
      </c>
      <c r="C82" s="29">
        <v>48</v>
      </c>
      <c r="D82" s="29">
        <v>-8</v>
      </c>
      <c r="E82" s="11">
        <v>-20</v>
      </c>
      <c r="F82" s="29">
        <v>-40</v>
      </c>
      <c r="G82" s="29">
        <v>-18</v>
      </c>
      <c r="H82" s="29">
        <v>11</v>
      </c>
      <c r="I82" s="29">
        <v>-45</v>
      </c>
    </row>
    <row r="83" spans="1:9" x14ac:dyDescent="0.2">
      <c r="A83" s="33">
        <v>39953</v>
      </c>
      <c r="B83" s="29">
        <v>-67.257964669216065</v>
      </c>
      <c r="C83" s="29">
        <v>47.237136508713888</v>
      </c>
      <c r="D83" s="29">
        <v>-7.4050553000720845</v>
      </c>
      <c r="E83" s="11">
        <v>-24.468692863331515</v>
      </c>
      <c r="F83" s="29">
        <v>-42.284466168715106</v>
      </c>
      <c r="G83" s="29">
        <v>-19.25017850578768</v>
      </c>
      <c r="H83" s="29">
        <v>9.6435379659981582</v>
      </c>
      <c r="I83" s="29">
        <v>-46.549284750321469</v>
      </c>
    </row>
    <row r="84" spans="1:9" x14ac:dyDescent="0.2">
      <c r="A84" s="33">
        <v>39984</v>
      </c>
      <c r="B84" s="29">
        <v>-62.887070190821973</v>
      </c>
      <c r="C84" s="29">
        <v>44.9644893985582</v>
      </c>
      <c r="D84" s="29">
        <v>-5.242793576549146</v>
      </c>
      <c r="E84" s="11">
        <v>-17.783536390260817</v>
      </c>
      <c r="F84" s="29">
        <v>-35.996982987312961</v>
      </c>
      <c r="G84" s="29">
        <v>-15.864584753734551</v>
      </c>
      <c r="H84" s="29">
        <v>6.6061673985584868</v>
      </c>
      <c r="I84" s="29">
        <v>-42.165494620441784</v>
      </c>
    </row>
    <row r="85" spans="1:9" x14ac:dyDescent="0.2">
      <c r="A85" s="33">
        <v>40014</v>
      </c>
      <c r="B85" s="29">
        <v>-60.76509851923776</v>
      </c>
      <c r="C85" s="29">
        <v>35.793729706964143</v>
      </c>
      <c r="D85" s="29">
        <v>-10.166153133666995</v>
      </c>
      <c r="E85" s="11">
        <v>-17.828094045080352</v>
      </c>
      <c r="F85" s="29">
        <v>-39.91165046665261</v>
      </c>
      <c r="G85" s="29">
        <v>-16.423681362099757</v>
      </c>
      <c r="H85" s="29">
        <v>9.8201559779653245</v>
      </c>
      <c r="I85" s="29">
        <v>-44.309436297808169</v>
      </c>
    </row>
    <row r="86" spans="1:9" x14ac:dyDescent="0.2">
      <c r="A86" s="33">
        <v>40045</v>
      </c>
      <c r="B86" s="29">
        <v>-58.122826338976758</v>
      </c>
      <c r="C86" s="29">
        <v>43.700866478444055</v>
      </c>
      <c r="D86" s="29">
        <v>-7.9760194136213034</v>
      </c>
      <c r="E86" s="11">
        <v>-17.575363171538903</v>
      </c>
      <c r="F86" s="29">
        <v>-44.805254819585322</v>
      </c>
      <c r="G86" s="29">
        <v>-16.929986107246592</v>
      </c>
      <c r="H86" s="29">
        <v>9.0149070657874226</v>
      </c>
      <c r="I86" s="29">
        <v>-43.79479031636555</v>
      </c>
    </row>
    <row r="87" spans="1:9" x14ac:dyDescent="0.2">
      <c r="A87" s="33">
        <v>40076</v>
      </c>
      <c r="B87" s="29">
        <v>-56.727391027788414</v>
      </c>
      <c r="C87" s="29">
        <v>33.218294318734173</v>
      </c>
      <c r="D87" s="29">
        <v>-2.4058052153306715</v>
      </c>
      <c r="E87" s="11">
        <v>-4.9717017070723246</v>
      </c>
      <c r="F87" s="29">
        <v>-40.717376031703537</v>
      </c>
      <c r="G87" s="29">
        <v>-14.842223085602043</v>
      </c>
      <c r="H87" s="29">
        <v>9.536645007227321</v>
      </c>
      <c r="I87" s="29">
        <v>-46.326605545154173</v>
      </c>
    </row>
    <row r="88" spans="1:9" x14ac:dyDescent="0.2">
      <c r="A88" s="33">
        <v>40106</v>
      </c>
      <c r="B88" s="29">
        <v>-51.508192070280394</v>
      </c>
      <c r="C88" s="29">
        <v>33.699890250098512</v>
      </c>
      <c r="D88" s="29">
        <v>6.2628128595595216</v>
      </c>
      <c r="E88" s="11">
        <v>-4.0421983240214292</v>
      </c>
      <c r="F88" s="29">
        <v>-42.883609614402076</v>
      </c>
      <c r="G88" s="29">
        <v>-17.093743243933453</v>
      </c>
      <c r="H88" s="29">
        <v>12.027996857394122</v>
      </c>
      <c r="I88" s="29">
        <v>-37.120589035365313</v>
      </c>
    </row>
    <row r="89" spans="1:9" x14ac:dyDescent="0.2">
      <c r="A89" s="33">
        <v>40137</v>
      </c>
      <c r="B89" s="29">
        <v>-41.817523983742774</v>
      </c>
      <c r="C89" s="29">
        <v>32.753370400744529</v>
      </c>
      <c r="D89" s="29">
        <v>-5.6735771601928926</v>
      </c>
      <c r="E89" s="11">
        <v>-3.2107469139260569</v>
      </c>
      <c r="F89" s="29">
        <v>-38.266129423998869</v>
      </c>
      <c r="G89" s="29">
        <v>-14.0392518485403</v>
      </c>
      <c r="H89" s="29">
        <v>10.603101290861828</v>
      </c>
      <c r="I89" s="29">
        <v>-37.532378943629908</v>
      </c>
    </row>
    <row r="90" spans="1:9" x14ac:dyDescent="0.2">
      <c r="A90" s="33">
        <v>40167</v>
      </c>
      <c r="B90" s="29">
        <v>-47.454214023110822</v>
      </c>
      <c r="C90" s="29">
        <v>22.653729496461494</v>
      </c>
      <c r="D90" s="29">
        <v>-8.8745217419302636E-2</v>
      </c>
      <c r="E90" s="11">
        <v>-11.156242654062682</v>
      </c>
      <c r="F90" s="29">
        <v>-43.170635855038825</v>
      </c>
      <c r="G90" s="29">
        <v>-17.459969458001037</v>
      </c>
      <c r="H90" s="29">
        <v>10.411186571673941</v>
      </c>
      <c r="I90" s="29">
        <v>-36.581293766664309</v>
      </c>
    </row>
    <row r="91" spans="1:9" x14ac:dyDescent="0.2">
      <c r="A91" s="33">
        <v>40198</v>
      </c>
      <c r="B91" s="29">
        <v>-51.770241621165653</v>
      </c>
      <c r="C91" s="29">
        <v>32.391538379087962</v>
      </c>
      <c r="D91" s="29">
        <v>7.4129733579585624</v>
      </c>
      <c r="E91" s="11">
        <v>-14.449644569380379</v>
      </c>
      <c r="F91" s="29">
        <v>-34.10126167707223</v>
      </c>
      <c r="G91" s="29">
        <v>-14.228094039247203</v>
      </c>
      <c r="H91" s="29">
        <v>13.235953659894154</v>
      </c>
      <c r="I91" s="29">
        <v>-34.229133978607358</v>
      </c>
    </row>
    <row r="92" spans="1:9" x14ac:dyDescent="0.2">
      <c r="A92" s="33">
        <v>40229</v>
      </c>
      <c r="B92" s="29">
        <v>-45.911421723852754</v>
      </c>
      <c r="C92" s="29">
        <v>41.649723733299695</v>
      </c>
      <c r="D92" s="29">
        <v>5.5382545291924323E-2</v>
      </c>
      <c r="E92" s="11">
        <v>-10.676130295592941</v>
      </c>
      <c r="F92" s="29">
        <v>-47.894586811339693</v>
      </c>
      <c r="G92" s="29">
        <v>-16.918441605885526</v>
      </c>
      <c r="H92" s="29">
        <v>9.3088170735956197</v>
      </c>
      <c r="I92" s="29">
        <v>-32.413915915371781</v>
      </c>
    </row>
    <row r="93" spans="1:9" x14ac:dyDescent="0.2">
      <c r="A93" s="33">
        <v>40257</v>
      </c>
      <c r="B93" s="29">
        <v>-49.230773573059004</v>
      </c>
      <c r="C93" s="29">
        <v>38.691933212655869</v>
      </c>
      <c r="D93" s="29">
        <v>5.3332151569216855</v>
      </c>
      <c r="E93" s="11">
        <v>-12.648616097013738</v>
      </c>
      <c r="F93" s="29">
        <v>-52.901195599937566</v>
      </c>
      <c r="G93" s="29">
        <v>-17.398526191964137</v>
      </c>
      <c r="H93" s="29">
        <v>9.2672274482572501</v>
      </c>
      <c r="I93" s="29">
        <v>-32.681364248091761</v>
      </c>
    </row>
    <row r="94" spans="1:9" x14ac:dyDescent="0.2">
      <c r="A94" s="33">
        <v>40288</v>
      </c>
      <c r="B94" s="29">
        <v>-43.184231613108388</v>
      </c>
      <c r="C94" s="29">
        <v>44.980232714583728</v>
      </c>
      <c r="D94" s="29">
        <v>9.5692605127765269</v>
      </c>
      <c r="E94" s="11">
        <v>-9.032550850564034</v>
      </c>
      <c r="F94" s="29">
        <v>-40.773733967042041</v>
      </c>
      <c r="G94" s="29">
        <v>-15.698417100737382</v>
      </c>
      <c r="H94" s="29">
        <v>7.5657475794206608</v>
      </c>
      <c r="I94" s="29">
        <v>-34.512957835738604</v>
      </c>
    </row>
    <row r="95" spans="1:9" x14ac:dyDescent="0.2">
      <c r="A95" s="33">
        <v>40318</v>
      </c>
      <c r="B95" s="29">
        <v>-47.821542402087857</v>
      </c>
      <c r="C95" s="29">
        <v>43.46393803398194</v>
      </c>
      <c r="D95" s="29">
        <v>17.061642312793207</v>
      </c>
      <c r="E95" s="11">
        <v>-10.993046879503128</v>
      </c>
      <c r="F95" s="29">
        <v>-43.876066061622673</v>
      </c>
      <c r="G95" s="29">
        <v>-17.238046069465412</v>
      </c>
      <c r="H95" s="29">
        <v>9.0267019832979773</v>
      </c>
      <c r="I95" s="29">
        <v>-38.525205600742034</v>
      </c>
    </row>
    <row r="96" spans="1:9" x14ac:dyDescent="0.2">
      <c r="A96" s="33">
        <v>40349</v>
      </c>
      <c r="B96" s="29">
        <v>-47.363725320810751</v>
      </c>
      <c r="C96" s="29">
        <v>46.89818893897305</v>
      </c>
      <c r="D96" s="29">
        <v>11.332447857505468</v>
      </c>
      <c r="E96" s="11">
        <v>-2.5975929704039036</v>
      </c>
      <c r="F96" s="29">
        <v>-33.797445054814943</v>
      </c>
      <c r="G96" s="29">
        <v>-16.412655152299177</v>
      </c>
      <c r="H96" s="29">
        <v>11.990589992852586</v>
      </c>
      <c r="I96" s="29">
        <v>-36.713470167079578</v>
      </c>
    </row>
    <row r="97" spans="1:9" x14ac:dyDescent="0.2">
      <c r="A97" s="33">
        <v>40379</v>
      </c>
      <c r="B97" s="29">
        <v>-36.031475146379044</v>
      </c>
      <c r="C97" s="29">
        <v>49.330947454231911</v>
      </c>
      <c r="D97" s="29">
        <v>9.9514946943699769</v>
      </c>
      <c r="E97" s="11">
        <v>-6.5950842920614674</v>
      </c>
      <c r="F97" s="29">
        <v>-41.479515392229708</v>
      </c>
      <c r="G97" s="29">
        <v>-14.701758805864362</v>
      </c>
      <c r="H97" s="29">
        <v>9.63179031423957</v>
      </c>
      <c r="I97" s="29">
        <v>-34.914310608919287</v>
      </c>
    </row>
    <row r="98" spans="1:9" x14ac:dyDescent="0.2">
      <c r="A98" s="33">
        <v>40410</v>
      </c>
      <c r="B98" s="29">
        <v>-35.274684614450877</v>
      </c>
      <c r="C98" s="29">
        <v>43.905088471312169</v>
      </c>
      <c r="D98" s="29">
        <v>19.517280476489553</v>
      </c>
      <c r="E98" s="11">
        <v>-4.0085448058375395</v>
      </c>
      <c r="F98" s="29">
        <v>-28.009821100050811</v>
      </c>
      <c r="G98" s="29">
        <v>-14.966401928890788</v>
      </c>
      <c r="H98" s="29">
        <v>9.5576514893798183</v>
      </c>
      <c r="I98" s="29">
        <v>-30.242310890233846</v>
      </c>
    </row>
    <row r="99" spans="1:9" x14ac:dyDescent="0.2">
      <c r="A99" s="33">
        <v>40441</v>
      </c>
      <c r="B99" s="29">
        <v>-32.937818740003948</v>
      </c>
      <c r="C99" s="29">
        <v>49.3418042783291</v>
      </c>
      <c r="D99" s="29">
        <v>18.972348613369743</v>
      </c>
      <c r="E99" s="11">
        <v>1.3568037668973909</v>
      </c>
      <c r="F99" s="29">
        <v>-30.631082506691321</v>
      </c>
      <c r="G99" s="29">
        <v>-13.917871993411085</v>
      </c>
      <c r="H99" s="29">
        <v>8.8650641410448898</v>
      </c>
      <c r="I99" s="29">
        <v>-29.553876217772853</v>
      </c>
    </row>
    <row r="100" spans="1:9" x14ac:dyDescent="0.2">
      <c r="A100" s="33">
        <v>40471</v>
      </c>
      <c r="B100" s="29">
        <v>-37.525935298619487</v>
      </c>
      <c r="C100" s="29">
        <v>47.034686611313177</v>
      </c>
      <c r="D100" s="29">
        <v>15.609728700544387</v>
      </c>
      <c r="E100" s="11">
        <v>-3.3953246737432803</v>
      </c>
      <c r="F100" s="29">
        <v>-36.677971990950411</v>
      </c>
      <c r="G100" s="29">
        <v>-10.011733967365409</v>
      </c>
      <c r="H100" s="29">
        <v>13.134007252100483</v>
      </c>
      <c r="I100" s="29">
        <v>-31.085963574153674</v>
      </c>
    </row>
    <row r="101" spans="1:9" x14ac:dyDescent="0.2">
      <c r="A101" s="33">
        <v>40502</v>
      </c>
      <c r="B101" s="29">
        <v>-34.93694867290808</v>
      </c>
      <c r="C101" s="29">
        <v>51.166325194579059</v>
      </c>
      <c r="D101" s="29">
        <v>20.538633717877044</v>
      </c>
      <c r="E101" s="11">
        <v>4.3503111419198381</v>
      </c>
      <c r="F101" s="29">
        <v>-37.209094348366257</v>
      </c>
      <c r="G101" s="29">
        <v>-11.303167452526232</v>
      </c>
      <c r="H101" s="29">
        <v>13.547149337739766</v>
      </c>
      <c r="I101" s="29">
        <v>-33.555892895745288</v>
      </c>
    </row>
    <row r="102" spans="1:9" x14ac:dyDescent="0.2">
      <c r="A102" s="33">
        <v>40532</v>
      </c>
      <c r="B102" s="29">
        <v>-33.87750980103511</v>
      </c>
      <c r="C102" s="29">
        <v>54.028533551434009</v>
      </c>
      <c r="D102" s="29">
        <v>25.557062921452726</v>
      </c>
      <c r="E102" s="11">
        <v>-8.197951175767404E-2</v>
      </c>
      <c r="F102" s="29">
        <v>-32.202337658780721</v>
      </c>
      <c r="G102" s="29">
        <v>-12.93548888025567</v>
      </c>
      <c r="H102" s="29">
        <v>10.676009087548417</v>
      </c>
      <c r="I102" s="29">
        <v>-36.393090054769246</v>
      </c>
    </row>
    <row r="103" spans="1:9" x14ac:dyDescent="0.2">
      <c r="A103" s="33">
        <v>40563</v>
      </c>
      <c r="B103" s="29">
        <v>-36.179719082142277</v>
      </c>
      <c r="C103" s="29">
        <v>57.517754159865177</v>
      </c>
      <c r="D103" s="29">
        <v>27.074074359083479</v>
      </c>
      <c r="E103" s="11">
        <v>-4.6291528723236191</v>
      </c>
      <c r="F103" s="29">
        <v>-41.950644759612885</v>
      </c>
      <c r="G103" s="29">
        <v>-15.05528179819146</v>
      </c>
      <c r="H103" s="29">
        <v>9.5601605640311202</v>
      </c>
      <c r="I103" s="29">
        <v>-33.750367745709603</v>
      </c>
    </row>
    <row r="104" spans="1:9" x14ac:dyDescent="0.2">
      <c r="A104" s="33">
        <v>40594</v>
      </c>
      <c r="B104" s="29">
        <v>-36.723175210072313</v>
      </c>
      <c r="C104" s="29">
        <v>61.695510773144193</v>
      </c>
      <c r="D104" s="29">
        <v>34.700888009145835</v>
      </c>
      <c r="E104" s="11">
        <v>1.7129195485891759</v>
      </c>
      <c r="F104" s="29">
        <v>-30.076960561275968</v>
      </c>
      <c r="G104" s="29">
        <v>-15.068814838027945</v>
      </c>
      <c r="H104" s="29">
        <v>9.2442042185230004</v>
      </c>
      <c r="I104" s="29">
        <v>-33.6216266927646</v>
      </c>
    </row>
    <row r="105" spans="1:9" x14ac:dyDescent="0.2">
      <c r="A105" s="33">
        <v>40622</v>
      </c>
      <c r="B105" s="29">
        <v>-39.503843233865908</v>
      </c>
      <c r="C105" s="29">
        <v>75.197695951922597</v>
      </c>
      <c r="D105" s="29">
        <v>38.838179057195788</v>
      </c>
      <c r="E105" s="11">
        <v>-4.9952377571410604</v>
      </c>
      <c r="F105" s="29">
        <v>-40.969633122691612</v>
      </c>
      <c r="G105" s="29">
        <v>-17.421497104638661</v>
      </c>
      <c r="H105" s="29">
        <v>8.2040621685102462</v>
      </c>
      <c r="I105" s="29">
        <v>-36.983210074977414</v>
      </c>
    </row>
    <row r="106" spans="1:9" x14ac:dyDescent="0.2">
      <c r="A106" s="33">
        <v>40653</v>
      </c>
      <c r="B106" s="29">
        <v>-38.019145200818919</v>
      </c>
      <c r="C106" s="29">
        <v>71.315011091374672</v>
      </c>
      <c r="D106" s="29">
        <v>28.863674748619541</v>
      </c>
      <c r="E106" s="11">
        <v>-4.2779552588606569</v>
      </c>
      <c r="F106" s="29">
        <v>-45.264950945808664</v>
      </c>
      <c r="G106" s="29">
        <v>-16.94968184376097</v>
      </c>
      <c r="H106" s="29">
        <v>6.1504889286559923</v>
      </c>
      <c r="I106" s="29">
        <v>-34.845839992812095</v>
      </c>
    </row>
    <row r="107" spans="1:9" x14ac:dyDescent="0.2">
      <c r="A107" s="33">
        <v>40683</v>
      </c>
      <c r="B107" s="29">
        <v>-30.392040350156883</v>
      </c>
      <c r="C107" s="29">
        <v>68.170509157478691</v>
      </c>
      <c r="D107" s="29">
        <v>18.128602400356023</v>
      </c>
      <c r="E107" s="11">
        <v>0.74913924520198671</v>
      </c>
      <c r="F107" s="29">
        <v>-46.471515945376183</v>
      </c>
      <c r="G107" s="29">
        <v>-15.780221151567648</v>
      </c>
      <c r="H107" s="29">
        <v>9.6408008901739315</v>
      </c>
      <c r="I107" s="29">
        <v>-29.847047379188862</v>
      </c>
    </row>
    <row r="108" spans="1:9" x14ac:dyDescent="0.2">
      <c r="A108" s="33">
        <v>40714</v>
      </c>
      <c r="B108" s="29">
        <v>-38.000608680096335</v>
      </c>
      <c r="C108" s="29">
        <v>67.357767085827788</v>
      </c>
      <c r="D108" s="29">
        <v>32.815051616977946</v>
      </c>
      <c r="E108" s="11">
        <v>-3.074986896801875</v>
      </c>
      <c r="F108" s="29">
        <v>-35.901882267302213</v>
      </c>
      <c r="G108" s="29">
        <v>-16.096222645403163</v>
      </c>
      <c r="H108" s="29">
        <v>9.5664054556347402</v>
      </c>
      <c r="I108" s="29">
        <v>-37.043922002785443</v>
      </c>
    </row>
    <row r="109" spans="1:9" x14ac:dyDescent="0.2">
      <c r="A109" s="33">
        <v>40744</v>
      </c>
      <c r="B109" s="29">
        <v>-35.103950511147829</v>
      </c>
      <c r="C109" s="29">
        <v>67.640271411459963</v>
      </c>
      <c r="D109" s="29">
        <v>27.62204267120012</v>
      </c>
      <c r="E109" s="11">
        <v>3.0188595903853566</v>
      </c>
      <c r="F109" s="29">
        <v>-34.161990600044341</v>
      </c>
      <c r="G109" s="29">
        <v>-13.849185540721516</v>
      </c>
      <c r="H109" s="29">
        <v>11.239554435270014</v>
      </c>
      <c r="I109" s="29">
        <v>-35.504957093622224</v>
      </c>
    </row>
    <row r="110" spans="1:9" x14ac:dyDescent="0.2">
      <c r="A110" s="33">
        <v>40775</v>
      </c>
      <c r="B110" s="29">
        <v>-40.560359342956431</v>
      </c>
      <c r="C110" s="29">
        <v>65.976999996262094</v>
      </c>
      <c r="D110" s="29">
        <v>26.098424736712566</v>
      </c>
      <c r="E110" s="11">
        <v>0.56333503841009769</v>
      </c>
      <c r="F110" s="29">
        <v>-34.48921277441498</v>
      </c>
      <c r="G110" s="29">
        <v>-10.993223789232951</v>
      </c>
      <c r="H110" s="29">
        <v>13.516537011874888</v>
      </c>
      <c r="I110" s="29">
        <v>-41.559968349736913</v>
      </c>
    </row>
    <row r="111" spans="1:9" x14ac:dyDescent="0.2">
      <c r="A111" s="33">
        <v>40806</v>
      </c>
      <c r="B111" s="29">
        <v>-39.878618125992553</v>
      </c>
      <c r="C111" s="29">
        <v>61.227230678358758</v>
      </c>
      <c r="D111" s="29">
        <v>27.340875619278926</v>
      </c>
      <c r="E111" s="11">
        <v>0.89207599568093232</v>
      </c>
      <c r="F111" s="29">
        <v>-36.093603939342259</v>
      </c>
      <c r="G111" s="29">
        <v>-16.170265634827835</v>
      </c>
      <c r="H111" s="29">
        <v>15.949967817919616</v>
      </c>
      <c r="I111" s="29">
        <v>-36.779087244199665</v>
      </c>
    </row>
    <row r="112" spans="1:9" x14ac:dyDescent="0.2">
      <c r="A112" s="33">
        <v>40836</v>
      </c>
      <c r="B112" s="29">
        <v>-43.90481018275495</v>
      </c>
      <c r="C112" s="29">
        <v>61.877584245169345</v>
      </c>
      <c r="D112" s="29">
        <v>24.880041124852081</v>
      </c>
      <c r="E112" s="11">
        <v>-15.785635517815564</v>
      </c>
      <c r="F112" s="29">
        <v>-30.407769484294537</v>
      </c>
      <c r="G112" s="29">
        <v>-13.310447152584171</v>
      </c>
      <c r="H112" s="29">
        <v>15.277740622225235</v>
      </c>
      <c r="I112" s="29">
        <v>-40.075068088985027</v>
      </c>
    </row>
    <row r="113" spans="1:9" x14ac:dyDescent="0.2">
      <c r="A113" s="33">
        <v>40867</v>
      </c>
      <c r="B113" s="29">
        <v>-51.876135776270139</v>
      </c>
      <c r="C113" s="29">
        <v>63.896134560487667</v>
      </c>
      <c r="D113" s="29">
        <v>35.962559647780509</v>
      </c>
      <c r="E113" s="11">
        <v>-19.086794220510519</v>
      </c>
      <c r="F113" s="29">
        <v>-32.241796490024747</v>
      </c>
      <c r="G113" s="29">
        <v>-13.492586008810227</v>
      </c>
      <c r="H113" s="29">
        <v>14.894275922188214</v>
      </c>
      <c r="I113" s="29">
        <v>-40.565560186183127</v>
      </c>
    </row>
    <row r="114" spans="1:9" x14ac:dyDescent="0.2">
      <c r="A114" s="33">
        <v>40897</v>
      </c>
      <c r="B114" s="29">
        <v>-50.494911554165967</v>
      </c>
      <c r="C114" s="29">
        <v>67.685007643955615</v>
      </c>
      <c r="D114" s="29">
        <v>36.28489164898351</v>
      </c>
      <c r="E114" s="11">
        <v>-21.926167837631031</v>
      </c>
      <c r="F114" s="29">
        <v>-31.240942191614977</v>
      </c>
      <c r="G114" s="29">
        <v>-16.222353655507501</v>
      </c>
      <c r="H114" s="29">
        <v>15.661752385983794</v>
      </c>
      <c r="I114" s="29">
        <v>-39.8361491856867</v>
      </c>
    </row>
    <row r="115" spans="1:9" x14ac:dyDescent="0.2">
      <c r="A115" s="33">
        <v>40928</v>
      </c>
      <c r="B115" s="31">
        <v>-53</v>
      </c>
      <c r="C115" s="31">
        <v>68</v>
      </c>
      <c r="D115" s="31">
        <v>45</v>
      </c>
      <c r="E115" s="32">
        <v>-30</v>
      </c>
      <c r="F115" s="31">
        <v>-33</v>
      </c>
      <c r="G115" s="31">
        <v>-20</v>
      </c>
      <c r="H115" s="31">
        <v>15</v>
      </c>
      <c r="I115" s="31">
        <v>-45</v>
      </c>
    </row>
    <row r="116" spans="1:9" x14ac:dyDescent="0.2">
      <c r="A116" s="33">
        <v>40959</v>
      </c>
      <c r="B116" s="31">
        <v>-60</v>
      </c>
      <c r="C116" s="31">
        <v>64</v>
      </c>
      <c r="D116" s="31">
        <v>41</v>
      </c>
      <c r="E116" s="32">
        <v>-31</v>
      </c>
      <c r="F116" s="31">
        <v>-36</v>
      </c>
      <c r="G116" s="31">
        <v>-16</v>
      </c>
      <c r="H116" s="31">
        <v>19</v>
      </c>
      <c r="I116" s="31">
        <v>-43</v>
      </c>
    </row>
    <row r="117" spans="1:9" x14ac:dyDescent="0.2">
      <c r="A117" s="33">
        <v>40988</v>
      </c>
      <c r="B117" s="31">
        <v>-50</v>
      </c>
      <c r="C117" s="31">
        <v>67</v>
      </c>
      <c r="D117" s="31">
        <v>30</v>
      </c>
      <c r="E117" s="32">
        <v>-34</v>
      </c>
      <c r="F117" s="31">
        <v>-32</v>
      </c>
      <c r="G117" s="31">
        <v>-21</v>
      </c>
      <c r="H117" s="31">
        <v>16</v>
      </c>
      <c r="I117" s="31">
        <v>-42</v>
      </c>
    </row>
    <row r="118" spans="1:9" x14ac:dyDescent="0.2">
      <c r="A118" s="33">
        <v>41019</v>
      </c>
      <c r="B118" s="31">
        <v>-47</v>
      </c>
      <c r="C118" s="31">
        <v>65</v>
      </c>
      <c r="D118" s="31">
        <v>30</v>
      </c>
      <c r="E118" s="32">
        <v>-28</v>
      </c>
      <c r="F118" s="31">
        <v>-27</v>
      </c>
      <c r="G118" s="31">
        <v>-13</v>
      </c>
      <c r="H118" s="31">
        <v>18</v>
      </c>
      <c r="I118" s="31">
        <v>-45</v>
      </c>
    </row>
    <row r="119" spans="1:9" x14ac:dyDescent="0.2">
      <c r="A119" s="33">
        <v>41049</v>
      </c>
      <c r="B119" s="31">
        <v>-42</v>
      </c>
      <c r="C119" s="31">
        <v>65</v>
      </c>
      <c r="D119" s="31">
        <v>17</v>
      </c>
      <c r="E119" s="32">
        <v>-25</v>
      </c>
      <c r="F119" s="31">
        <v>-30</v>
      </c>
      <c r="G119" s="31">
        <v>-18</v>
      </c>
      <c r="H119" s="31">
        <v>17</v>
      </c>
      <c r="I119" s="31">
        <v>-50</v>
      </c>
    </row>
    <row r="120" spans="1:9" x14ac:dyDescent="0.2">
      <c r="A120" s="33">
        <v>41080</v>
      </c>
      <c r="B120" s="31">
        <v>-36</v>
      </c>
      <c r="C120" s="31">
        <v>66</v>
      </c>
      <c r="D120" s="31">
        <v>23</v>
      </c>
      <c r="E120" s="32">
        <v>-29</v>
      </c>
      <c r="F120" s="31">
        <v>-37</v>
      </c>
      <c r="G120" s="31">
        <v>-15</v>
      </c>
      <c r="H120" s="31">
        <v>14</v>
      </c>
      <c r="I120" s="31">
        <v>-46</v>
      </c>
    </row>
    <row r="121" spans="1:9" x14ac:dyDescent="0.2">
      <c r="A121" s="33">
        <v>41110</v>
      </c>
      <c r="B121" s="31">
        <v>-32</v>
      </c>
      <c r="C121" s="31">
        <v>58</v>
      </c>
      <c r="D121" s="31">
        <v>22</v>
      </c>
      <c r="E121" s="32">
        <v>-29</v>
      </c>
      <c r="F121" s="31">
        <v>-29</v>
      </c>
      <c r="G121" s="31">
        <v>-16</v>
      </c>
      <c r="H121" s="31">
        <v>16</v>
      </c>
      <c r="I121" s="31">
        <v>-45</v>
      </c>
    </row>
    <row r="122" spans="1:9" x14ac:dyDescent="0.2">
      <c r="A122" s="33">
        <v>41141</v>
      </c>
      <c r="B122" s="31">
        <v>-33</v>
      </c>
      <c r="C122" s="31">
        <v>59</v>
      </c>
      <c r="D122" s="31">
        <v>28</v>
      </c>
      <c r="E122" s="32">
        <v>-31</v>
      </c>
      <c r="F122" s="31">
        <v>-30</v>
      </c>
      <c r="G122" s="31">
        <v>-15</v>
      </c>
      <c r="H122" s="31">
        <v>14</v>
      </c>
      <c r="I122" s="31">
        <v>-46</v>
      </c>
    </row>
    <row r="123" spans="1:9" x14ac:dyDescent="0.2">
      <c r="A123" s="33">
        <v>41172</v>
      </c>
      <c r="B123" s="31">
        <v>-32</v>
      </c>
      <c r="C123" s="31">
        <v>58</v>
      </c>
      <c r="D123" s="31">
        <v>25</v>
      </c>
      <c r="E123" s="32">
        <v>-28</v>
      </c>
      <c r="F123" s="31">
        <v>-30</v>
      </c>
      <c r="G123" s="31">
        <v>-16</v>
      </c>
      <c r="H123" s="31">
        <v>17</v>
      </c>
      <c r="I123" s="31">
        <v>-47</v>
      </c>
    </row>
    <row r="124" spans="1:9" x14ac:dyDescent="0.2">
      <c r="A124" s="33">
        <v>41202</v>
      </c>
      <c r="B124" s="31">
        <v>-41</v>
      </c>
      <c r="C124" s="31">
        <v>67</v>
      </c>
      <c r="D124" s="31">
        <v>31</v>
      </c>
      <c r="E124" s="32">
        <v>-21</v>
      </c>
      <c r="F124" s="31">
        <v>-33</v>
      </c>
      <c r="G124" s="31">
        <v>-16</v>
      </c>
      <c r="H124" s="31">
        <v>14</v>
      </c>
      <c r="I124" s="31">
        <v>-45</v>
      </c>
    </row>
    <row r="125" spans="1:9" x14ac:dyDescent="0.2">
      <c r="A125" s="33">
        <v>41233</v>
      </c>
      <c r="B125" s="31">
        <v>-53.161209322934297</v>
      </c>
      <c r="C125" s="31">
        <v>60.60982726239196</v>
      </c>
      <c r="D125" s="31">
        <v>39.747147147614484</v>
      </c>
      <c r="E125" s="32">
        <v>-21.096365153137512</v>
      </c>
      <c r="F125" s="31">
        <v>-27.19520293596204</v>
      </c>
      <c r="G125" s="31">
        <v>-17.088015422445579</v>
      </c>
      <c r="H125" s="31">
        <v>13.40341624497481</v>
      </c>
      <c r="I125" s="31">
        <v>-50.411538847352737</v>
      </c>
    </row>
    <row r="126" spans="1:9" x14ac:dyDescent="0.2">
      <c r="A126" s="33">
        <v>41263</v>
      </c>
      <c r="B126" s="31">
        <v>-45.936536393528883</v>
      </c>
      <c r="C126" s="31">
        <v>64.522287956957641</v>
      </c>
      <c r="D126" s="31">
        <v>40.751499476629242</v>
      </c>
      <c r="E126" s="32">
        <v>-24.235801735760674</v>
      </c>
      <c r="F126" s="31">
        <v>-30.650156980455954</v>
      </c>
      <c r="G126" s="31">
        <v>-18.238027835432149</v>
      </c>
      <c r="H126" s="31">
        <v>13.954341381848575</v>
      </c>
      <c r="I126" s="31">
        <v>-51.929958948688828</v>
      </c>
    </row>
    <row r="127" spans="1:9" x14ac:dyDescent="0.2">
      <c r="A127" s="33">
        <v>41294</v>
      </c>
      <c r="B127" s="31">
        <v>-41.726014777520504</v>
      </c>
      <c r="C127" s="31">
        <v>58.4422725193891</v>
      </c>
      <c r="D127" s="31">
        <v>25.228423452654841</v>
      </c>
      <c r="E127" s="32">
        <v>-20.563550308960874</v>
      </c>
      <c r="F127" s="31">
        <v>-30.945517362005464</v>
      </c>
      <c r="G127" s="31">
        <v>-14.273287471223702</v>
      </c>
      <c r="H127" s="31">
        <v>15.292627036627703</v>
      </c>
      <c r="I127" s="31">
        <v>-47.27757511787815</v>
      </c>
    </row>
    <row r="128" spans="1:9" x14ac:dyDescent="0.2">
      <c r="A128" s="33">
        <v>41325</v>
      </c>
      <c r="B128" s="31">
        <v>-41.514953562424218</v>
      </c>
      <c r="C128" s="31">
        <v>64.111836735637226</v>
      </c>
      <c r="D128" s="31">
        <v>27.809866829812076</v>
      </c>
      <c r="E128" s="32">
        <v>-28.543037500636196</v>
      </c>
      <c r="F128" s="31">
        <v>-31.613258697086028</v>
      </c>
      <c r="G128" s="31">
        <v>-15.817823631390239</v>
      </c>
      <c r="H128" s="31">
        <v>11.602570910590938</v>
      </c>
      <c r="I128" s="31">
        <v>-46.302768399633095</v>
      </c>
    </row>
    <row r="129" spans="1:9" x14ac:dyDescent="0.2">
      <c r="A129" s="33">
        <v>41353</v>
      </c>
      <c r="B129" s="31">
        <v>-51.037974072347097</v>
      </c>
      <c r="C129" s="31">
        <v>54.004713565005943</v>
      </c>
      <c r="D129" s="31">
        <v>27.033200824063293</v>
      </c>
      <c r="E129" s="32">
        <v>-33.60733023810625</v>
      </c>
      <c r="F129" s="31">
        <v>-30.881904266379657</v>
      </c>
      <c r="G129" s="31">
        <v>-16.600992140501294</v>
      </c>
      <c r="H129" s="31">
        <v>14.818239528311773</v>
      </c>
      <c r="I129" s="31">
        <v>-49.553975184437334</v>
      </c>
    </row>
    <row r="130" spans="1:9" x14ac:dyDescent="0.2">
      <c r="A130" s="33">
        <v>41384</v>
      </c>
      <c r="B130" s="31">
        <v>-53.960052388056887</v>
      </c>
      <c r="C130" s="31">
        <v>55.672200530571345</v>
      </c>
      <c r="D130" s="31">
        <v>29.63232997353311</v>
      </c>
      <c r="E130" s="32">
        <v>-30.620955098615703</v>
      </c>
      <c r="F130" s="31">
        <v>-24.551256584734194</v>
      </c>
      <c r="G130" s="31">
        <v>-14.68431642562039</v>
      </c>
      <c r="H130" s="31">
        <v>12.634411508115855</v>
      </c>
      <c r="I130" s="31">
        <v>-50.184863667409779</v>
      </c>
    </row>
    <row r="131" spans="1:9" x14ac:dyDescent="0.2">
      <c r="A131" s="33">
        <v>41414</v>
      </c>
      <c r="B131" s="31">
        <v>-47.769537399877528</v>
      </c>
      <c r="C131" s="31">
        <v>56.654253726002395</v>
      </c>
      <c r="D131" s="31">
        <v>29.171536783620592</v>
      </c>
      <c r="E131" s="32">
        <v>-25.3186665727529</v>
      </c>
      <c r="F131" s="31">
        <v>-30.231190539584723</v>
      </c>
      <c r="G131" s="31">
        <v>-14.690806160154747</v>
      </c>
      <c r="H131" s="31">
        <v>13.471420163896591</v>
      </c>
      <c r="I131" s="31">
        <v>-46.292899604236396</v>
      </c>
    </row>
    <row r="132" spans="1:9" x14ac:dyDescent="0.2">
      <c r="A132" s="33">
        <v>41445</v>
      </c>
      <c r="B132" s="31">
        <v>-45.915779093232281</v>
      </c>
      <c r="C132" s="31">
        <v>57.752683333210243</v>
      </c>
      <c r="D132" s="31">
        <v>24.531840644525428</v>
      </c>
      <c r="E132" s="32">
        <v>-30.306856355219782</v>
      </c>
      <c r="F132" s="31">
        <v>-34.390699594285202</v>
      </c>
      <c r="G132" s="31">
        <v>-17.826757064413194</v>
      </c>
      <c r="H132" s="31">
        <v>13.094033874099269</v>
      </c>
      <c r="I132" s="31">
        <v>-47.525104280536745</v>
      </c>
    </row>
    <row r="133" spans="1:9" x14ac:dyDescent="0.2">
      <c r="A133" s="33">
        <v>41475</v>
      </c>
      <c r="B133" s="31">
        <v>-40.420569739524502</v>
      </c>
      <c r="C133" s="31">
        <v>56.470145355942314</v>
      </c>
      <c r="D133" s="31">
        <v>26.326088580442569</v>
      </c>
      <c r="E133" s="32">
        <v>-28.95882349092053</v>
      </c>
      <c r="F133" s="31">
        <v>-31.605448707349343</v>
      </c>
      <c r="G133" s="31">
        <v>-17.699771144882103</v>
      </c>
      <c r="H133" s="31">
        <v>13.697211992549063</v>
      </c>
      <c r="I133" s="31">
        <v>-53.946064170024535</v>
      </c>
    </row>
    <row r="134" spans="1:9" x14ac:dyDescent="0.2">
      <c r="A134" s="33">
        <v>41506</v>
      </c>
      <c r="B134" s="31">
        <v>-38.844087420711872</v>
      </c>
      <c r="C134" s="31">
        <v>53.734461860751622</v>
      </c>
      <c r="D134" s="31">
        <v>25.967505343229089</v>
      </c>
      <c r="E134" s="32">
        <v>-32.197211858206884</v>
      </c>
      <c r="F134" s="31">
        <v>-28.242376288140772</v>
      </c>
      <c r="G134" s="31">
        <v>-16.903053721564724</v>
      </c>
      <c r="H134" s="31">
        <v>12.819039685875602</v>
      </c>
      <c r="I134" s="31">
        <v>-46.8579118628762</v>
      </c>
    </row>
    <row r="135" spans="1:9" x14ac:dyDescent="0.2">
      <c r="A135" s="33">
        <v>41537</v>
      </c>
      <c r="B135" s="31">
        <v>-26.697581127911391</v>
      </c>
      <c r="C135" s="31">
        <v>51.224862084943162</v>
      </c>
      <c r="D135" s="31">
        <v>17.010768719462224</v>
      </c>
      <c r="E135" s="32">
        <v>-32.913959901975325</v>
      </c>
      <c r="F135" s="31">
        <v>-31.606553093986939</v>
      </c>
      <c r="G135" s="31">
        <v>-13.489911686642676</v>
      </c>
      <c r="H135" s="31">
        <v>14.186037179292168</v>
      </c>
      <c r="I135" s="31">
        <v>-47.638274250187486</v>
      </c>
    </row>
    <row r="136" spans="1:9" x14ac:dyDescent="0.2">
      <c r="A136" s="33">
        <v>41567</v>
      </c>
      <c r="B136" s="31">
        <v>-23.159619899129307</v>
      </c>
      <c r="C136" s="31">
        <v>45.735028100823982</v>
      </c>
      <c r="D136" s="31">
        <v>12.186523195704913</v>
      </c>
      <c r="E136" s="32">
        <v>-16.532843711810994</v>
      </c>
      <c r="F136" s="31">
        <v>-26.977592731130709</v>
      </c>
      <c r="G136" s="31">
        <v>-10.70258612329666</v>
      </c>
      <c r="H136" s="31">
        <v>16.611756989840583</v>
      </c>
      <c r="I136" s="31">
        <v>-43.703032617211655</v>
      </c>
    </row>
    <row r="137" spans="1:9" x14ac:dyDescent="0.2">
      <c r="A137" s="33">
        <v>41598</v>
      </c>
      <c r="B137" s="31">
        <v>-23.977839964277472</v>
      </c>
      <c r="C137" s="31">
        <v>52.257211228338257</v>
      </c>
      <c r="D137" s="31">
        <v>17.744948795300324</v>
      </c>
      <c r="E137" s="32">
        <v>-14.985998888153372</v>
      </c>
      <c r="F137" s="31">
        <v>-24.419733842952073</v>
      </c>
      <c r="G137" s="31">
        <v>-11.724803174699321</v>
      </c>
      <c r="H137" s="31">
        <v>14.670159021651855</v>
      </c>
      <c r="I137" s="31">
        <v>-40.407656147613494</v>
      </c>
    </row>
    <row r="138" spans="1:9" x14ac:dyDescent="0.2">
      <c r="A138" s="33">
        <v>41628</v>
      </c>
      <c r="B138" s="31">
        <v>-15.412270380612492</v>
      </c>
      <c r="C138" s="31">
        <v>55.422953989700289</v>
      </c>
      <c r="D138" s="31">
        <v>23.411174409652144</v>
      </c>
      <c r="E138" s="32">
        <v>-3.0702341159301239</v>
      </c>
      <c r="F138" s="31">
        <v>-15.405319507793855</v>
      </c>
      <c r="G138" s="31">
        <v>-7.3989643115523647</v>
      </c>
      <c r="H138" s="31">
        <v>14.350808861258965</v>
      </c>
      <c r="I138" s="31">
        <v>-32.638939287479822</v>
      </c>
    </row>
    <row r="139" spans="1:9" x14ac:dyDescent="0.2">
      <c r="A139" s="33">
        <v>41659</v>
      </c>
      <c r="B139" s="31">
        <v>-11.861970894259812</v>
      </c>
      <c r="C139" s="31">
        <v>46.980920837359939</v>
      </c>
      <c r="D139" s="31">
        <v>13.883945994515889</v>
      </c>
      <c r="E139" s="32">
        <v>-19.584862424971409</v>
      </c>
      <c r="F139" s="31">
        <v>-24.06482224088289</v>
      </c>
      <c r="G139" s="31">
        <v>-12.730894599712514</v>
      </c>
      <c r="H139" s="31">
        <v>14.701676368253947</v>
      </c>
      <c r="I139" s="31">
        <v>-41.924291598215042</v>
      </c>
    </row>
    <row r="140" spans="1:9" x14ac:dyDescent="0.2">
      <c r="A140" s="33">
        <v>41690</v>
      </c>
      <c r="B140" s="31">
        <v>-20.332239516678008</v>
      </c>
      <c r="C140" s="31">
        <v>41.258973710226364</v>
      </c>
      <c r="D140" s="31">
        <v>19.138741472713956</v>
      </c>
      <c r="E140" s="32">
        <v>-10.903856740100501</v>
      </c>
      <c r="F140" s="31">
        <v>-19.604455192313264</v>
      </c>
      <c r="G140" s="31">
        <v>-8.2906791270596347</v>
      </c>
      <c r="H140" s="31">
        <v>19.357723809352581</v>
      </c>
      <c r="I140" s="31">
        <v>-36.426205838155632</v>
      </c>
    </row>
    <row r="141" spans="1:9" x14ac:dyDescent="0.2">
      <c r="A141" s="33">
        <v>41718</v>
      </c>
      <c r="B141" s="31">
        <v>-12.301044882320312</v>
      </c>
      <c r="C141" s="31">
        <v>47.052415877561302</v>
      </c>
      <c r="D141" s="31">
        <v>19.176891410869874</v>
      </c>
      <c r="E141" s="32">
        <v>-5.4050883123972877</v>
      </c>
      <c r="F141" s="31">
        <v>-23.674689207214371</v>
      </c>
      <c r="G141" s="31">
        <v>-8.82033039232752</v>
      </c>
      <c r="H141" s="31">
        <v>16.413324419637025</v>
      </c>
      <c r="I141" s="31">
        <v>-36.129460332600118</v>
      </c>
    </row>
    <row r="142" spans="1:9" x14ac:dyDescent="0.2">
      <c r="A142" s="33">
        <v>41749</v>
      </c>
      <c r="B142" s="31">
        <v>-21.226938403620544</v>
      </c>
      <c r="C142" s="31">
        <v>44.036303898727084</v>
      </c>
      <c r="D142" s="31">
        <v>16.120763172433261</v>
      </c>
      <c r="E142" s="32">
        <v>-11.691098531994806</v>
      </c>
      <c r="F142" s="31">
        <v>-24.220888823755708</v>
      </c>
      <c r="G142" s="31">
        <v>-11.451917550397953</v>
      </c>
      <c r="H142" s="31">
        <v>12.600226002441964</v>
      </c>
      <c r="I142" s="31">
        <v>-38.115533997967461</v>
      </c>
    </row>
    <row r="143" spans="1:9" x14ac:dyDescent="0.2">
      <c r="A143" s="33">
        <v>41779</v>
      </c>
      <c r="B143" s="31">
        <v>-19.86172962499548</v>
      </c>
      <c r="C143" s="31">
        <v>49.114545394134439</v>
      </c>
      <c r="D143" s="31">
        <v>23.405230370183236</v>
      </c>
      <c r="E143" s="32">
        <v>-12.783252399071943</v>
      </c>
      <c r="F143" s="31">
        <v>-26.175797873699089</v>
      </c>
      <c r="G143" s="31">
        <v>-11.170684222816263</v>
      </c>
      <c r="H143" s="31">
        <v>14.152926894089799</v>
      </c>
      <c r="I143" s="31">
        <v>-40.813505146667957</v>
      </c>
    </row>
    <row r="144" spans="1:9" x14ac:dyDescent="0.2">
      <c r="A144" s="33">
        <v>41810</v>
      </c>
      <c r="B144" s="31">
        <v>-23.510608182019833</v>
      </c>
      <c r="C144" s="31">
        <v>39.105024396234583</v>
      </c>
      <c r="D144" s="31">
        <v>16.287419899481133</v>
      </c>
      <c r="E144" s="32">
        <v>-14.888813474698479</v>
      </c>
      <c r="F144" s="31">
        <v>-25.76763850912209</v>
      </c>
      <c r="G144" s="31">
        <v>-13.010256881762952</v>
      </c>
      <c r="H144" s="31">
        <v>12.242112609174887</v>
      </c>
      <c r="I144" s="31">
        <v>-40.210686068430704</v>
      </c>
    </row>
    <row r="145" spans="1:9" x14ac:dyDescent="0.2">
      <c r="A145" s="33">
        <v>41840</v>
      </c>
      <c r="B145" s="31">
        <v>-29.718533815843358</v>
      </c>
      <c r="C145" s="31">
        <v>41.95841988278741</v>
      </c>
      <c r="D145" s="31">
        <v>17.574782487712891</v>
      </c>
      <c r="E145" s="32">
        <v>-14.652861156968006</v>
      </c>
      <c r="F145" s="31">
        <v>-21.831614706766121</v>
      </c>
      <c r="G145" s="31">
        <v>-10.844692772791909</v>
      </c>
      <c r="H145" s="31">
        <v>9.3323443429837152</v>
      </c>
      <c r="I145" s="31">
        <v>-39.255990645342067</v>
      </c>
    </row>
    <row r="146" spans="1:9" x14ac:dyDescent="0.2">
      <c r="A146" s="33">
        <v>41871</v>
      </c>
      <c r="B146" s="31">
        <v>-31.299073523952387</v>
      </c>
      <c r="C146" s="31">
        <v>30.502068157621654</v>
      </c>
      <c r="D146" s="31">
        <v>12.110103914865952</v>
      </c>
      <c r="E146" s="32">
        <v>-12.144014038418518</v>
      </c>
      <c r="F146" s="31">
        <v>-23.630014862200849</v>
      </c>
      <c r="G146" s="31">
        <v>-11.853880281794623</v>
      </c>
      <c r="H146" s="31">
        <v>13.409587536705256</v>
      </c>
      <c r="I146" s="31">
        <v>-46.306485994643452</v>
      </c>
    </row>
    <row r="147" spans="1:9" x14ac:dyDescent="0.2">
      <c r="A147" s="33">
        <v>41902</v>
      </c>
      <c r="B147" s="31">
        <v>-31.299073523952387</v>
      </c>
      <c r="C147" s="31">
        <v>30.502068157621654</v>
      </c>
      <c r="D147" s="31">
        <v>12.110103914865952</v>
      </c>
      <c r="E147" s="32">
        <v>-12.144014038418518</v>
      </c>
      <c r="F147" s="31">
        <v>-23.630014862200849</v>
      </c>
      <c r="G147" s="31">
        <v>-11.853880281794623</v>
      </c>
      <c r="H147" s="31">
        <v>13.409587536705256</v>
      </c>
      <c r="I147" s="31">
        <v>-46.306485994643452</v>
      </c>
    </row>
    <row r="148" spans="1:9" x14ac:dyDescent="0.2">
      <c r="A148" s="33">
        <v>41932</v>
      </c>
      <c r="B148" s="31">
        <v>-35.178283278878958</v>
      </c>
      <c r="C148" s="31">
        <v>27.236407156690468</v>
      </c>
      <c r="D148" s="31">
        <v>11.39607236425223</v>
      </c>
      <c r="E148" s="32">
        <v>-13.549260896262988</v>
      </c>
      <c r="F148" s="31">
        <v>-29.436951451594123</v>
      </c>
      <c r="G148" s="31">
        <v>-11.479871399886257</v>
      </c>
      <c r="H148" s="31">
        <v>12.60389067302763</v>
      </c>
      <c r="I148" s="31">
        <v>-48.113880560175389</v>
      </c>
    </row>
    <row r="149" spans="1:9" x14ac:dyDescent="0.2">
      <c r="A149" s="33">
        <v>41963</v>
      </c>
      <c r="B149" s="31">
        <v>-41.242538239484595</v>
      </c>
      <c r="C149" s="31">
        <v>30.263810930877032</v>
      </c>
      <c r="D149" s="31">
        <v>14.88290151519281</v>
      </c>
      <c r="E149" s="32">
        <v>-17.93064442550633</v>
      </c>
      <c r="F149" s="31">
        <v>-31.986105145224482</v>
      </c>
      <c r="G149" s="31">
        <v>-12.529174881326462</v>
      </c>
      <c r="H149" s="31">
        <v>12.065305076520385</v>
      </c>
      <c r="I149" s="31">
        <v>-47.915381251279328</v>
      </c>
    </row>
    <row r="150" spans="1:9" x14ac:dyDescent="0.2">
      <c r="A150" s="33">
        <v>41993</v>
      </c>
      <c r="B150" s="31">
        <v>-42.54825281344678</v>
      </c>
      <c r="C150" s="31">
        <v>29.476027390906427</v>
      </c>
      <c r="D150" s="31">
        <v>12.607184920923119</v>
      </c>
      <c r="E150" s="32">
        <v>-20.555789485800258</v>
      </c>
      <c r="F150" s="31">
        <v>-30.391114763289309</v>
      </c>
      <c r="G150" s="31">
        <v>-15.483020543968328</v>
      </c>
      <c r="H150" s="31">
        <v>11.166531926762961</v>
      </c>
      <c r="I150" s="31">
        <v>-51.616759278411671</v>
      </c>
    </row>
    <row r="151" spans="1:9" x14ac:dyDescent="0.2">
      <c r="A151" s="33">
        <v>42024</v>
      </c>
      <c r="B151" s="31">
        <v>-37.191442554060217</v>
      </c>
      <c r="C151" s="31">
        <v>29.11011712602923</v>
      </c>
      <c r="D151" s="31">
        <v>9.6004442618530046</v>
      </c>
      <c r="E151" s="32">
        <v>-23.182723850216117</v>
      </c>
      <c r="F151" s="31">
        <v>-25.449990790002946</v>
      </c>
      <c r="G151" s="31">
        <v>-13.980496636936664</v>
      </c>
      <c r="H151" s="31">
        <v>13.884606408549264</v>
      </c>
      <c r="I151" s="31">
        <v>-46.872741135622938</v>
      </c>
    </row>
    <row r="152" spans="1:9" x14ac:dyDescent="0.2">
      <c r="A152" s="33">
        <v>42055</v>
      </c>
      <c r="B152" s="31">
        <v>-34.900025113095559</v>
      </c>
      <c r="C152" s="31">
        <v>22.411847946043235</v>
      </c>
      <c r="D152" s="31">
        <v>3.5508946036251428</v>
      </c>
      <c r="E152" s="32">
        <v>-12.654764334655344</v>
      </c>
      <c r="F152" s="31">
        <v>-23.65787086096779</v>
      </c>
      <c r="G152" s="31">
        <v>-12.83199952135609</v>
      </c>
      <c r="H152" s="31">
        <v>16.751311446374473</v>
      </c>
      <c r="I152" s="31">
        <v>-49.071079708198411</v>
      </c>
    </row>
    <row r="153" spans="1:9" x14ac:dyDescent="0.2">
      <c r="A153" s="33">
        <v>42083</v>
      </c>
      <c r="B153" s="31">
        <v>-34.508388618499367</v>
      </c>
      <c r="C153" s="31">
        <v>25.633930242280247</v>
      </c>
      <c r="D153" s="31">
        <v>15.291162586142374</v>
      </c>
      <c r="E153" s="32">
        <v>-19.445374190711881</v>
      </c>
      <c r="F153" s="31">
        <v>-27.261863157680718</v>
      </c>
      <c r="G153" s="31">
        <v>-11.328320850494253</v>
      </c>
      <c r="H153" s="31">
        <v>14.279052662926754</v>
      </c>
      <c r="I153" s="31">
        <v>-48.260642890352642</v>
      </c>
    </row>
    <row r="154" spans="1:9" x14ac:dyDescent="0.2">
      <c r="A154" s="33">
        <v>42114</v>
      </c>
      <c r="B154" s="31">
        <v>-37.122113313114163</v>
      </c>
      <c r="C154" s="31">
        <v>26.545853047272551</v>
      </c>
      <c r="D154" s="31">
        <v>9.7002873414599833</v>
      </c>
      <c r="E154" s="32">
        <v>-13.718931908462931</v>
      </c>
      <c r="F154" s="31">
        <v>-26.86795234962965</v>
      </c>
      <c r="G154" s="31">
        <v>-12.797221542209623</v>
      </c>
      <c r="H154" s="31">
        <v>14.643188923987294</v>
      </c>
      <c r="I154" s="31">
        <v>-46.526087201749093</v>
      </c>
    </row>
    <row r="155" spans="1:9" x14ac:dyDescent="0.2">
      <c r="A155" s="33">
        <v>42144</v>
      </c>
      <c r="B155" s="31">
        <v>-35.728862318201699</v>
      </c>
      <c r="C155" s="31">
        <v>21.022543768911298</v>
      </c>
      <c r="D155" s="31">
        <v>7.8301499197133495</v>
      </c>
      <c r="E155" s="32">
        <v>-15.671767509377929</v>
      </c>
      <c r="F155" s="31">
        <v>-27.057023373878273</v>
      </c>
      <c r="G155" s="31">
        <v>-11.669785447674938</v>
      </c>
      <c r="H155" s="31">
        <v>15.576741715766406</v>
      </c>
      <c r="I155" s="31">
        <v>-47.223257904576663</v>
      </c>
    </row>
    <row r="156" spans="1:9" x14ac:dyDescent="0.2">
      <c r="A156" s="33">
        <v>42175</v>
      </c>
      <c r="B156" s="31">
        <v>-30.048723659287695</v>
      </c>
      <c r="C156" s="31">
        <v>30.924920898576776</v>
      </c>
      <c r="D156" s="31">
        <v>15.850427610592387</v>
      </c>
      <c r="E156" s="32">
        <v>-15.622045027053588</v>
      </c>
      <c r="F156" s="31">
        <v>-34.562396920814244</v>
      </c>
      <c r="G156" s="31">
        <v>-18.802941778839468</v>
      </c>
      <c r="H156" s="31">
        <v>11.164339980353574</v>
      </c>
      <c r="I156" s="31">
        <v>-49.830501197350799</v>
      </c>
    </row>
    <row r="157" spans="1:9" x14ac:dyDescent="0.2">
      <c r="A157" s="33">
        <v>42205</v>
      </c>
      <c r="B157" s="31">
        <v>-30.77373236194201</v>
      </c>
      <c r="C157" s="31">
        <v>35.14470767302074</v>
      </c>
      <c r="D157" s="31">
        <v>15.04423656314369</v>
      </c>
      <c r="E157" s="32">
        <v>-17.95919842447671</v>
      </c>
      <c r="F157" s="31">
        <v>-14.670242232118627</v>
      </c>
      <c r="G157" s="31">
        <v>-12.989974414879381</v>
      </c>
      <c r="H157" s="31">
        <v>15.503046629542652</v>
      </c>
      <c r="I157" s="31">
        <v>-46.922554907651119</v>
      </c>
    </row>
    <row r="158" spans="1:9" x14ac:dyDescent="0.2">
      <c r="A158" s="33">
        <v>42236</v>
      </c>
      <c r="B158" s="31">
        <v>-34.112888748589086</v>
      </c>
      <c r="C158" s="31">
        <v>38.280753205930147</v>
      </c>
      <c r="D158" s="31">
        <v>29.401172833520491</v>
      </c>
      <c r="E158" s="32">
        <v>-13.569471657877401</v>
      </c>
      <c r="F158" s="31">
        <v>-12.511908815217014</v>
      </c>
      <c r="G158" s="31">
        <v>-12.641263500328852</v>
      </c>
      <c r="H158" s="31">
        <v>15.61406823828022</v>
      </c>
      <c r="I158" s="31">
        <v>-49.384172195958165</v>
      </c>
    </row>
    <row r="159" spans="1:9" x14ac:dyDescent="0.2">
      <c r="A159" s="33">
        <v>42267</v>
      </c>
      <c r="B159" s="31">
        <v>-27.143232230947937</v>
      </c>
      <c r="C159" s="31">
        <v>34.233369339709434</v>
      </c>
      <c r="D159" s="31">
        <v>23.168241518942818</v>
      </c>
      <c r="E159" s="32">
        <v>-13.683455417530757</v>
      </c>
      <c r="F159" s="31">
        <v>-11.549774582994022</v>
      </c>
      <c r="G159" s="31">
        <v>-12.561742864759935</v>
      </c>
      <c r="H159" s="31">
        <v>11.755372820968431</v>
      </c>
      <c r="I159" s="31">
        <v>-46.266226293543838</v>
      </c>
    </row>
    <row r="160" spans="1:9" x14ac:dyDescent="0.2">
      <c r="A160" s="33">
        <v>42297</v>
      </c>
      <c r="B160" s="31">
        <v>-30.809030000389807</v>
      </c>
      <c r="C160" s="31">
        <v>37.012275129054295</v>
      </c>
      <c r="D160" s="31">
        <v>20.309064538109176</v>
      </c>
      <c r="E160" s="32">
        <v>-15.02106187604384</v>
      </c>
      <c r="F160" s="31">
        <v>-12.92778149103747</v>
      </c>
      <c r="G160" s="31">
        <v>-14.969111441979035</v>
      </c>
      <c r="H160" s="31">
        <v>12.931142570702599</v>
      </c>
      <c r="I160" s="31">
        <v>-49.571066827904318</v>
      </c>
    </row>
    <row r="161" spans="1:9" x14ac:dyDescent="0.2">
      <c r="A161" s="33">
        <v>42328</v>
      </c>
      <c r="B161" s="31">
        <v>-26.115614882800514</v>
      </c>
      <c r="C161" s="31">
        <v>40.610986064009801</v>
      </c>
      <c r="D161" s="31">
        <v>23.388315407520924</v>
      </c>
      <c r="E161" s="32">
        <v>-14.776928988425734</v>
      </c>
      <c r="F161" s="31">
        <v>-14.212183764971527</v>
      </c>
      <c r="G161" s="31">
        <v>-14.789059799901148</v>
      </c>
      <c r="H161" s="31">
        <v>12.652618183148867</v>
      </c>
      <c r="I161" s="31">
        <v>-45.585908996187598</v>
      </c>
    </row>
    <row r="162" spans="1:9" x14ac:dyDescent="0.2">
      <c r="A162" s="33">
        <v>42358</v>
      </c>
      <c r="B162" s="31">
        <v>-22.966719723443248</v>
      </c>
      <c r="C162" s="31">
        <v>36.130318221710567</v>
      </c>
      <c r="D162" s="31">
        <v>20.285019557596321</v>
      </c>
      <c r="E162" s="32">
        <v>-12.199071370044946</v>
      </c>
      <c r="F162" s="31">
        <v>-12.060175267222036</v>
      </c>
      <c r="G162" s="31">
        <v>-15.043052956222974</v>
      </c>
      <c r="H162" s="31">
        <v>13.017743824502032</v>
      </c>
      <c r="I162" s="31">
        <v>-49.962643017941858</v>
      </c>
    </row>
    <row r="163" spans="1:9" x14ac:dyDescent="0.2">
      <c r="A163" s="33">
        <v>42389</v>
      </c>
      <c r="B163" s="31">
        <v>-26.21342333506967</v>
      </c>
      <c r="C163" s="31">
        <v>34.191839179480553</v>
      </c>
      <c r="D163" s="31">
        <v>22.657092167382359</v>
      </c>
      <c r="E163" s="32">
        <v>-7.2188306972448766</v>
      </c>
      <c r="F163" s="31">
        <v>-11.220496950883538</v>
      </c>
      <c r="G163" s="31">
        <v>-14.444117637472853</v>
      </c>
      <c r="H163" s="31">
        <v>11.370274274172699</v>
      </c>
      <c r="I163" s="31">
        <v>-52.155140597251972</v>
      </c>
    </row>
    <row r="164" spans="1:9" x14ac:dyDescent="0.2">
      <c r="A164" s="33">
        <v>42420</v>
      </c>
      <c r="B164" s="31">
        <v>-28.732566647882603</v>
      </c>
      <c r="C164" s="31">
        <v>39.604806501644489</v>
      </c>
      <c r="D164" s="31">
        <v>20.233484881164685</v>
      </c>
      <c r="E164" s="32">
        <v>-8.3807123108279651</v>
      </c>
      <c r="F164" s="31">
        <v>-10.699835562561857</v>
      </c>
      <c r="G164" s="31">
        <v>-14.675627235175675</v>
      </c>
      <c r="H164" s="31">
        <v>11.627261205669122</v>
      </c>
      <c r="I164" s="31">
        <v>-55.843532482938656</v>
      </c>
    </row>
    <row r="165" spans="1:9" x14ac:dyDescent="0.2">
      <c r="A165" s="33">
        <v>42449</v>
      </c>
      <c r="B165" s="31">
        <v>-32.875780335007562</v>
      </c>
      <c r="C165" s="31">
        <v>38.66379603543804</v>
      </c>
      <c r="D165" s="31">
        <v>23.374863474206521</v>
      </c>
      <c r="E165" s="32">
        <v>-5.1463829525409484</v>
      </c>
      <c r="F165" s="31">
        <v>-9.7275939386864287</v>
      </c>
      <c r="G165" s="31">
        <v>-15.06514197014114</v>
      </c>
      <c r="H165" s="31">
        <v>10.384131094884641</v>
      </c>
      <c r="I165" s="31">
        <v>-60.172903454563937</v>
      </c>
    </row>
    <row r="166" spans="1:9" x14ac:dyDescent="0.2">
      <c r="A166" s="33">
        <v>42480</v>
      </c>
      <c r="B166" s="31">
        <v>-40.320658937271084</v>
      </c>
      <c r="C166" s="31">
        <v>39.448882882034006</v>
      </c>
      <c r="D166" s="31">
        <v>27.353317019426481</v>
      </c>
      <c r="E166" s="32">
        <v>-12.664866239488653</v>
      </c>
      <c r="F166" s="31">
        <v>-11.282852173875678</v>
      </c>
      <c r="G166" s="31">
        <v>-17.606088989216218</v>
      </c>
      <c r="H166" s="31">
        <v>11.931910460532748</v>
      </c>
      <c r="I166" s="31">
        <v>-65.17344179671467</v>
      </c>
    </row>
    <row r="167" spans="1:9" x14ac:dyDescent="0.2">
      <c r="A167" s="33">
        <v>42510</v>
      </c>
      <c r="B167" s="31">
        <v>-44.780275818799041</v>
      </c>
      <c r="C167" s="31">
        <v>42.102080738171416</v>
      </c>
      <c r="D167" s="31">
        <v>26.5707716931406</v>
      </c>
      <c r="E167" s="32">
        <v>-4.3537118344857362</v>
      </c>
      <c r="F167" s="31">
        <v>-10.529450407847579</v>
      </c>
      <c r="G167" s="31">
        <v>-14.967139953640125</v>
      </c>
      <c r="H167" s="31">
        <v>12.008125799535597</v>
      </c>
      <c r="I167" s="31">
        <v>-61.377482614494575</v>
      </c>
    </row>
    <row r="168" spans="1:9" x14ac:dyDescent="0.2">
      <c r="A168" s="33">
        <v>42541</v>
      </c>
      <c r="B168" s="31">
        <v>-43.414135466152779</v>
      </c>
      <c r="C168" s="31">
        <v>38.468101267666526</v>
      </c>
      <c r="D168" s="31">
        <v>19.776241215132508</v>
      </c>
      <c r="E168" s="32">
        <v>-10.620381133245603</v>
      </c>
      <c r="F168" s="31">
        <v>-11.257417831880293</v>
      </c>
      <c r="G168" s="31">
        <v>-11.967483363939103</v>
      </c>
      <c r="H168" s="31">
        <v>16.325737284904363</v>
      </c>
      <c r="I168" s="31">
        <v>-60.486376590858491</v>
      </c>
    </row>
    <row r="169" spans="1:9" x14ac:dyDescent="0.2">
      <c r="A169" s="33">
        <v>42571</v>
      </c>
      <c r="B169" s="31">
        <v>-39.316635279610352</v>
      </c>
      <c r="C169" s="31">
        <v>37.308523802686111</v>
      </c>
      <c r="D169" s="31">
        <v>19.180361946926229</v>
      </c>
      <c r="E169" s="32">
        <v>-8.9044817733433881</v>
      </c>
      <c r="F169" s="31">
        <v>-13.208367990720211</v>
      </c>
      <c r="G169" s="31">
        <v>-12.257235591479612</v>
      </c>
      <c r="H169" s="31">
        <v>15.240127231836043</v>
      </c>
      <c r="I169" s="31">
        <v>-58.98559130689835</v>
      </c>
    </row>
    <row r="170" spans="1:9" x14ac:dyDescent="0.2">
      <c r="A170" s="33">
        <v>42602</v>
      </c>
      <c r="B170" s="31">
        <v>-37.823170920533961</v>
      </c>
      <c r="C170" s="31">
        <v>44.512122577717172</v>
      </c>
      <c r="D170" s="31">
        <v>12.852819548856791</v>
      </c>
      <c r="E170" s="32">
        <v>-8.4129448711912893</v>
      </c>
      <c r="F170" s="31">
        <v>-13.307642916005745</v>
      </c>
      <c r="G170" s="31">
        <v>-9.8104601640559181</v>
      </c>
      <c r="H170" s="31">
        <v>10.478477440767312</v>
      </c>
      <c r="I170" s="31">
        <v>-57.595196444359111</v>
      </c>
    </row>
    <row r="171" spans="1:9" x14ac:dyDescent="0.2">
      <c r="A171" s="33">
        <v>42633</v>
      </c>
      <c r="B171" s="31">
        <v>-38.05440574612448</v>
      </c>
      <c r="C171" s="31">
        <v>39.849128632150681</v>
      </c>
      <c r="D171" s="31">
        <v>14.71445885682467</v>
      </c>
      <c r="E171" s="32">
        <v>-10.379893149318766</v>
      </c>
      <c r="F171" s="31">
        <v>-10.565777945318239</v>
      </c>
      <c r="G171" s="31">
        <v>-11.081422303309241</v>
      </c>
      <c r="H171" s="31">
        <v>17.918670336358005</v>
      </c>
      <c r="I171" s="31">
        <v>-60.960898085905342</v>
      </c>
    </row>
    <row r="172" spans="1:9" x14ac:dyDescent="0.2">
      <c r="A172" s="33">
        <v>42663</v>
      </c>
      <c r="B172" s="31">
        <v>-50.888254029691652</v>
      </c>
      <c r="C172" s="31">
        <v>35.810711205801049</v>
      </c>
      <c r="D172" s="31">
        <v>17.968905590605381</v>
      </c>
      <c r="E172" s="32">
        <v>-5.7577563693142855</v>
      </c>
      <c r="F172" s="31">
        <v>-11.768807779709851</v>
      </c>
      <c r="G172" s="31">
        <v>-12.497934080430971</v>
      </c>
      <c r="H172" s="31">
        <v>18.339947643432222</v>
      </c>
      <c r="I172" s="31">
        <v>-57.680037664353662</v>
      </c>
    </row>
    <row r="173" spans="1:9" x14ac:dyDescent="0.2">
      <c r="A173" s="33">
        <v>42694</v>
      </c>
      <c r="B173" s="31">
        <v>-36.487323993045315</v>
      </c>
      <c r="C173" s="31">
        <v>41.23469140122215</v>
      </c>
      <c r="D173" s="31">
        <v>20.541151340033039</v>
      </c>
      <c r="E173" s="32">
        <v>-6.5519646399870455</v>
      </c>
      <c r="F173" s="31">
        <v>-4.612316351094524</v>
      </c>
      <c r="G173" s="31">
        <v>-10.81790908608825</v>
      </c>
      <c r="H173" s="31">
        <v>14.448602394995415</v>
      </c>
      <c r="I173" s="31">
        <v>-58.817685258104042</v>
      </c>
    </row>
    <row r="174" spans="1:9" x14ac:dyDescent="0.2">
      <c r="A174" s="33">
        <v>42724</v>
      </c>
      <c r="B174" s="31">
        <v>-39.911148886986972</v>
      </c>
      <c r="C174" s="31">
        <v>48.062157774512521</v>
      </c>
      <c r="D174" s="31">
        <v>26.283280168778806</v>
      </c>
      <c r="E174" s="32">
        <v>-11.185879417588289</v>
      </c>
      <c r="F174" s="31">
        <v>-8.7968656414861233</v>
      </c>
      <c r="G174" s="31">
        <v>-14.93910033853982</v>
      </c>
      <c r="H174" s="31">
        <v>12.130041942150392</v>
      </c>
      <c r="I174" s="31">
        <v>-63.355462548093662</v>
      </c>
    </row>
    <row r="175" spans="1:9" x14ac:dyDescent="0.2">
      <c r="A175" s="33">
        <v>42755</v>
      </c>
      <c r="B175" s="31">
        <v>-37.520691125167367</v>
      </c>
      <c r="C175" s="31">
        <v>43.081577335170941</v>
      </c>
      <c r="D175" s="31">
        <v>28.180093807992343</v>
      </c>
      <c r="E175" s="32">
        <v>-14.420999747766949</v>
      </c>
      <c r="F175" s="31">
        <v>-9.093474078410118</v>
      </c>
      <c r="G175" s="31">
        <v>-12.404180712456164</v>
      </c>
      <c r="H175" s="31">
        <v>12.797318151745602</v>
      </c>
      <c r="I175" s="31">
        <v>-62.655683941564561</v>
      </c>
    </row>
    <row r="176" spans="1:9" x14ac:dyDescent="0.2">
      <c r="A176" s="33">
        <v>42786</v>
      </c>
      <c r="B176" s="31">
        <v>-37.22610991689573</v>
      </c>
      <c r="C176" s="31">
        <v>49.391754098240597</v>
      </c>
      <c r="D176" s="31">
        <v>26.762273631210157</v>
      </c>
      <c r="E176" s="32">
        <v>-7.9430928233293265</v>
      </c>
      <c r="F176" s="31">
        <v>-7.9233048654926233</v>
      </c>
      <c r="G176" s="31">
        <v>-10.513721238751355</v>
      </c>
      <c r="H176" s="31">
        <v>14.515871408535018</v>
      </c>
      <c r="I176" s="31">
        <v>-59.061288298041802</v>
      </c>
    </row>
    <row r="177" spans="1:9" x14ac:dyDescent="0.2">
      <c r="A177" s="33">
        <v>42814</v>
      </c>
      <c r="B177" s="31">
        <v>-34.772810235695118</v>
      </c>
      <c r="C177" s="31">
        <v>49.321521649937146</v>
      </c>
      <c r="D177" s="31">
        <v>25.253315505196046</v>
      </c>
      <c r="E177" s="32">
        <v>-3.1509944555150557</v>
      </c>
      <c r="F177" s="31">
        <v>-11.326951514036448</v>
      </c>
      <c r="G177" s="31">
        <v>-15.55199040668629</v>
      </c>
      <c r="H177" s="31">
        <v>14.815155419359586</v>
      </c>
      <c r="I177" s="31">
        <v>-56.536897513263284</v>
      </c>
    </row>
    <row r="178" spans="1:9" x14ac:dyDescent="0.2">
      <c r="A178" s="33">
        <v>42845</v>
      </c>
      <c r="B178" s="31">
        <v>-33.730432343151065</v>
      </c>
      <c r="C178" s="31">
        <v>50.99169694314525</v>
      </c>
      <c r="D178" s="31">
        <v>22.478708583430894</v>
      </c>
      <c r="E178" s="32">
        <v>-4.4253334866107004</v>
      </c>
      <c r="F178" s="31">
        <v>-9.2573761877123228</v>
      </c>
      <c r="G178" s="31">
        <v>-13.944553925230755</v>
      </c>
      <c r="H178" s="31">
        <v>12.321811905816764</v>
      </c>
      <c r="I178" s="31">
        <v>-53.964504217944508</v>
      </c>
    </row>
    <row r="179" spans="1:9" x14ac:dyDescent="0.2">
      <c r="A179" s="33">
        <v>42875</v>
      </c>
      <c r="B179" s="31">
        <v>-28.729201631249691</v>
      </c>
      <c r="C179" s="31">
        <v>48.99532903293742</v>
      </c>
      <c r="D179" s="31">
        <v>28.804162077114874</v>
      </c>
      <c r="E179" s="32">
        <v>-6.3128179146189076</v>
      </c>
      <c r="F179" s="31">
        <v>-11.060055571086206</v>
      </c>
      <c r="G179" s="31">
        <v>-13.454329629582773</v>
      </c>
      <c r="H179" s="31">
        <v>14.729487146202143</v>
      </c>
      <c r="I179" s="31">
        <v>-55.718449503866545</v>
      </c>
    </row>
    <row r="180" spans="1:9" x14ac:dyDescent="0.2">
      <c r="A180" s="33">
        <v>42906</v>
      </c>
      <c r="B180" s="31">
        <v>-29.428413958903938</v>
      </c>
      <c r="C180" s="31">
        <v>48.58796128608914</v>
      </c>
      <c r="D180" s="31">
        <v>24.184370374604434</v>
      </c>
      <c r="E180" s="32">
        <v>-2.6893252146472548</v>
      </c>
      <c r="F180" s="31">
        <v>-8.8462839351725755</v>
      </c>
      <c r="G180" s="31">
        <v>-14.595375607361918</v>
      </c>
      <c r="H180" s="31">
        <v>15.781173238765652</v>
      </c>
      <c r="I180" s="31">
        <v>-54.989984335729019</v>
      </c>
    </row>
    <row r="181" spans="1:9" x14ac:dyDescent="0.2">
      <c r="A181" s="33">
        <v>42917</v>
      </c>
      <c r="B181" s="31">
        <v>-28.038089618866906</v>
      </c>
      <c r="C181" s="31">
        <v>50.317853181978435</v>
      </c>
      <c r="D181" s="31">
        <v>20.983596490780187</v>
      </c>
      <c r="E181" s="32">
        <v>-3.4002768226025095</v>
      </c>
      <c r="F181" s="31">
        <v>-7.5977588047512921</v>
      </c>
      <c r="G181" s="31">
        <v>-10.391792189479434</v>
      </c>
      <c r="H181" s="31">
        <v>13.727646577595888</v>
      </c>
      <c r="I181" s="31">
        <v>-55.800809362286479</v>
      </c>
    </row>
    <row r="182" spans="1:9" x14ac:dyDescent="0.2">
      <c r="A182" s="33">
        <v>42948</v>
      </c>
      <c r="B182" s="31">
        <v>-28.972214991844197</v>
      </c>
      <c r="C182" s="31">
        <v>46.491966235952461</v>
      </c>
      <c r="D182" s="31">
        <v>16.719383720574942</v>
      </c>
      <c r="E182" s="32">
        <v>-6.4042954180724507</v>
      </c>
      <c r="F182" s="31">
        <v>-16.488061285900798</v>
      </c>
      <c r="G182" s="31">
        <v>-13.711282177859744</v>
      </c>
      <c r="H182" s="31">
        <v>15.889144219200253</v>
      </c>
      <c r="I182" s="31">
        <v>-58.028702486878849</v>
      </c>
    </row>
    <row r="183" spans="1:9" x14ac:dyDescent="0.2">
      <c r="A183" s="33">
        <v>42998</v>
      </c>
      <c r="B183" s="31">
        <v>-23.123027934304204</v>
      </c>
      <c r="C183" s="31">
        <v>44.483157638628839</v>
      </c>
      <c r="D183" s="31">
        <v>16.291696294986426</v>
      </c>
      <c r="E183" s="32">
        <v>3.858061473569065</v>
      </c>
      <c r="F183" s="31">
        <v>-12.987449956338159</v>
      </c>
      <c r="G183" s="31">
        <v>-12.020981191352762</v>
      </c>
      <c r="H183" s="31">
        <v>13.719046506828983</v>
      </c>
      <c r="I183" s="31">
        <v>-55.477655089551597</v>
      </c>
    </row>
    <row r="184" spans="1:9" x14ac:dyDescent="0.2">
      <c r="A184" s="33">
        <v>43028</v>
      </c>
      <c r="B184" s="31">
        <v>-19.872798675270623</v>
      </c>
      <c r="C184" s="31">
        <v>45.560804724232106</v>
      </c>
      <c r="D184" s="31">
        <v>17.183763430496082</v>
      </c>
      <c r="E184" s="32">
        <v>-0.76912856340746094</v>
      </c>
      <c r="F184" s="31">
        <v>-8.6798692653605105</v>
      </c>
      <c r="G184" s="31">
        <v>-9.144814827934157</v>
      </c>
      <c r="H184" s="31">
        <v>15.469702904973571</v>
      </c>
      <c r="I184" s="31">
        <v>-52.448586411048446</v>
      </c>
    </row>
    <row r="185" spans="1:9" x14ac:dyDescent="0.2">
      <c r="A185" s="33">
        <v>43059</v>
      </c>
      <c r="B185" s="31">
        <v>-16.463028151524473</v>
      </c>
      <c r="C185" s="31">
        <v>44.458920367613615</v>
      </c>
      <c r="D185" s="31">
        <v>20.509946881103843</v>
      </c>
      <c r="E185" s="32">
        <v>2.811419885519939</v>
      </c>
      <c r="F185" s="31">
        <v>-12.205608830666559</v>
      </c>
      <c r="G185" s="31">
        <v>-8.1560139945761687</v>
      </c>
      <c r="H185" s="31">
        <v>15.227532659335788</v>
      </c>
      <c r="I185" s="31">
        <v>-51.330173777783322</v>
      </c>
    </row>
    <row r="186" spans="1:9" x14ac:dyDescent="0.2">
      <c r="A186" s="33">
        <v>43089</v>
      </c>
      <c r="B186" s="31">
        <v>-19.852362181425981</v>
      </c>
      <c r="C186" s="31">
        <v>43.707564279574989</v>
      </c>
      <c r="D186" s="31">
        <v>17.905568344676407</v>
      </c>
      <c r="E186" s="32">
        <v>4.9849676774118894</v>
      </c>
      <c r="F186" s="31">
        <v>-13.843882304411638</v>
      </c>
      <c r="G186" s="31">
        <v>-10.649514075816517</v>
      </c>
      <c r="H186" s="31">
        <v>15.760831407410249</v>
      </c>
      <c r="I186" s="31">
        <v>-51.099685836037381</v>
      </c>
    </row>
    <row r="187" spans="1:9" x14ac:dyDescent="0.2">
      <c r="A187" s="33">
        <v>43120</v>
      </c>
      <c r="B187" s="31">
        <v>-16.372932464413768</v>
      </c>
      <c r="C187" s="31">
        <v>50.440988890932402</v>
      </c>
      <c r="D187" s="31">
        <v>22.07659308396028</v>
      </c>
      <c r="E187" s="32">
        <v>-3.706402871486854</v>
      </c>
      <c r="F187" s="31">
        <v>-11.338500942463005</v>
      </c>
      <c r="G187" s="31">
        <v>-10.430137718837194</v>
      </c>
      <c r="H187" s="31">
        <v>10.584587745200059</v>
      </c>
      <c r="I187" s="31">
        <v>-51.559031836864378</v>
      </c>
    </row>
    <row r="188" spans="1:9" x14ac:dyDescent="0.2">
      <c r="A188" s="33">
        <v>43151</v>
      </c>
      <c r="B188" s="31">
        <v>-20.37293169713055</v>
      </c>
      <c r="C188" s="31">
        <v>47.658389493660394</v>
      </c>
      <c r="D188" s="31">
        <v>22.471814783137145</v>
      </c>
      <c r="E188" s="32">
        <v>6.4299198823300872</v>
      </c>
      <c r="F188" s="31">
        <v>-12.293798380948651</v>
      </c>
      <c r="G188" s="31">
        <v>-11.005519148568315</v>
      </c>
      <c r="H188" s="31">
        <v>13.988271131045032</v>
      </c>
      <c r="I188" s="31">
        <v>-52.837161136202674</v>
      </c>
    </row>
    <row r="189" spans="1:9" x14ac:dyDescent="0.2">
      <c r="A189" s="33">
        <v>43179</v>
      </c>
      <c r="B189" s="31">
        <v>-15.957706583176646</v>
      </c>
      <c r="C189" s="31">
        <v>44.99214751477178</v>
      </c>
      <c r="D189" s="31">
        <v>22.435355006897524</v>
      </c>
      <c r="E189" s="32">
        <v>1.431820215994041</v>
      </c>
      <c r="F189" s="31">
        <v>-15.227605511675888</v>
      </c>
      <c r="G189" s="31">
        <v>-10.785156869232926</v>
      </c>
      <c r="H189" s="31">
        <v>15.217459702658541</v>
      </c>
      <c r="I189" s="31">
        <v>-48.095855535678872</v>
      </c>
    </row>
    <row r="190" spans="1:9" x14ac:dyDescent="0.2">
      <c r="A190" s="33">
        <v>43210</v>
      </c>
      <c r="B190" s="31">
        <v>-18.138171225274892</v>
      </c>
      <c r="C190" s="31">
        <v>46.175380073687023</v>
      </c>
      <c r="D190" s="31">
        <v>14.661076659428211</v>
      </c>
      <c r="E190" s="32">
        <v>6.7244058554360251</v>
      </c>
      <c r="F190" s="31">
        <v>-15.86716317960315</v>
      </c>
      <c r="G190" s="31">
        <v>-8.3223180978888465</v>
      </c>
      <c r="H190" s="31">
        <v>17.113261526959207</v>
      </c>
      <c r="I190" s="31">
        <v>-49.015377900272803</v>
      </c>
    </row>
    <row r="191" spans="1:9" x14ac:dyDescent="0.2">
      <c r="A191" s="33">
        <v>43240</v>
      </c>
      <c r="B191" s="31">
        <v>-23.158808851626858</v>
      </c>
      <c r="C191" s="31">
        <v>48.643944774456394</v>
      </c>
      <c r="D191" s="31">
        <v>22.290530651863612</v>
      </c>
      <c r="E191" s="32">
        <v>3.7430267297197108</v>
      </c>
      <c r="F191" s="31">
        <v>-9.3265312620453855</v>
      </c>
      <c r="G191" s="31">
        <v>-10.002351421214362</v>
      </c>
      <c r="H191" s="31">
        <v>14.04666440803758</v>
      </c>
      <c r="I191" s="31">
        <v>-50.243195263290971</v>
      </c>
    </row>
    <row r="192" spans="1:9" x14ac:dyDescent="0.2">
      <c r="A192" s="33">
        <v>43271</v>
      </c>
      <c r="B192" s="31">
        <v>-23.212274457044288</v>
      </c>
      <c r="C192" s="31">
        <v>50.959685189584221</v>
      </c>
      <c r="D192" s="31">
        <v>28.124280250834058</v>
      </c>
      <c r="E192" s="32">
        <v>0.37341789030789485</v>
      </c>
      <c r="F192" s="31">
        <v>-15.838557331692181</v>
      </c>
      <c r="G192" s="31">
        <v>-12.695946665228766</v>
      </c>
      <c r="H192" s="31">
        <v>13.701195882545086</v>
      </c>
      <c r="I192" s="31">
        <v>-49.156498832537203</v>
      </c>
    </row>
    <row r="193" spans="1:9" x14ac:dyDescent="0.2">
      <c r="A193" s="33">
        <v>43301</v>
      </c>
      <c r="B193" s="31">
        <v>-19.920893151759806</v>
      </c>
      <c r="C193" s="31">
        <v>52.335539492686642</v>
      </c>
      <c r="D193" s="31">
        <v>22.143867248943973</v>
      </c>
      <c r="E193" s="32">
        <v>2.6605539151723558</v>
      </c>
      <c r="F193" s="31">
        <v>-14.690842590478736</v>
      </c>
      <c r="G193" s="31">
        <v>-10.955839017789701</v>
      </c>
      <c r="H193" s="31">
        <v>15.118557826721315</v>
      </c>
      <c r="I193" s="31">
        <v>-49.227026271739525</v>
      </c>
    </row>
    <row r="194" spans="1:9" x14ac:dyDescent="0.2">
      <c r="A194" s="33">
        <v>43332</v>
      </c>
      <c r="B194" s="31">
        <v>-24.904387559647923</v>
      </c>
      <c r="C194" s="31">
        <v>46.448574703013513</v>
      </c>
      <c r="D194" s="31">
        <v>29.448230099665096</v>
      </c>
      <c r="E194" s="32">
        <v>-1.3988108923590077</v>
      </c>
      <c r="F194" s="31">
        <v>-14.062070476245861</v>
      </c>
      <c r="G194" s="31">
        <v>-13.363636081004863</v>
      </c>
      <c r="H194" s="31">
        <v>14.238511075506009</v>
      </c>
      <c r="I194" s="31">
        <v>-52.708756664741308</v>
      </c>
    </row>
    <row r="195" spans="1:9" x14ac:dyDescent="0.2">
      <c r="A195" s="33">
        <v>43363</v>
      </c>
      <c r="B195" s="31">
        <v>-20.821878167662003</v>
      </c>
      <c r="C195" s="31">
        <v>53.559531235107855</v>
      </c>
      <c r="D195" s="31">
        <v>24.884933419794407</v>
      </c>
      <c r="E195" s="32">
        <v>-4.1214282259228918</v>
      </c>
      <c r="F195" s="31">
        <v>-10.538815643852601</v>
      </c>
      <c r="G195" s="31">
        <v>-10.344120705180863</v>
      </c>
      <c r="H195" s="31">
        <v>16.487822472728933</v>
      </c>
      <c r="I195" s="31">
        <v>-48.958745450301613</v>
      </c>
    </row>
    <row r="196" spans="1:9" x14ac:dyDescent="0.2">
      <c r="A196" s="33">
        <v>43393</v>
      </c>
      <c r="B196" s="31">
        <v>-28.048027242141277</v>
      </c>
      <c r="C196" s="31">
        <v>57.370499008799676</v>
      </c>
      <c r="D196" s="31">
        <v>23.716142712118661</v>
      </c>
      <c r="E196" s="32">
        <v>-5.9674113819594821</v>
      </c>
      <c r="F196" s="31">
        <v>-10.224200958962831</v>
      </c>
      <c r="G196" s="31">
        <v>-9.6511484472366291</v>
      </c>
      <c r="H196" s="31">
        <v>16.236288638225691</v>
      </c>
      <c r="I196" s="31">
        <v>-52.421815332100756</v>
      </c>
    </row>
    <row r="197" spans="1:9" x14ac:dyDescent="0.2">
      <c r="A197" s="33">
        <v>43424</v>
      </c>
      <c r="B197" s="31">
        <v>-27.103771186000607</v>
      </c>
      <c r="C197" s="31">
        <v>54.12</v>
      </c>
      <c r="D197" s="31">
        <v>22.53</v>
      </c>
      <c r="E197" s="32">
        <v>-6.1063458239839052</v>
      </c>
      <c r="F197" s="31">
        <v>-16.89</v>
      </c>
      <c r="G197" s="31">
        <v>-12.52</v>
      </c>
      <c r="H197" s="31">
        <v>15.185495232678768</v>
      </c>
      <c r="I197" s="31">
        <v>-51.11</v>
      </c>
    </row>
    <row r="198" spans="1:9" x14ac:dyDescent="0.2">
      <c r="A198" s="33">
        <v>43454</v>
      </c>
      <c r="B198" s="31">
        <v>-37.030291353604404</v>
      </c>
      <c r="C198" s="31">
        <v>47.77</v>
      </c>
      <c r="D198" s="31">
        <v>11.91</v>
      </c>
      <c r="E198" s="32">
        <v>-10.26471753554649</v>
      </c>
      <c r="F198" s="31">
        <v>-20.100000000000001</v>
      </c>
      <c r="G198" s="31">
        <v>-14.480680046811786</v>
      </c>
      <c r="H198" s="31">
        <v>11.007397298144523</v>
      </c>
      <c r="I198" s="31">
        <v>-57.55</v>
      </c>
    </row>
    <row r="199" spans="1:9" x14ac:dyDescent="0.2">
      <c r="A199" s="33">
        <v>43485</v>
      </c>
      <c r="B199" s="31">
        <v>-34.839748155535126</v>
      </c>
      <c r="C199" s="31">
        <v>50.29</v>
      </c>
      <c r="D199" s="31">
        <v>8.15</v>
      </c>
      <c r="E199" s="32">
        <v>-8.3894690393638545</v>
      </c>
      <c r="F199" s="31">
        <v>-11.77</v>
      </c>
      <c r="G199" s="31">
        <v>-11.48</v>
      </c>
      <c r="H199" s="31">
        <v>12.127463408098409</v>
      </c>
      <c r="I199" s="31">
        <v>-57.63</v>
      </c>
    </row>
    <row r="200" spans="1:9" x14ac:dyDescent="0.2">
      <c r="A200" s="33">
        <v>43516</v>
      </c>
      <c r="B200" s="31">
        <v>-32.331857910332801</v>
      </c>
      <c r="C200" s="31">
        <v>50.3</v>
      </c>
      <c r="D200" s="31">
        <v>13.59</v>
      </c>
      <c r="E200" s="32">
        <v>-11.470097157637836</v>
      </c>
      <c r="F200" s="31">
        <v>-15.14</v>
      </c>
      <c r="G200" s="31">
        <v>-12.19</v>
      </c>
      <c r="H200" s="31">
        <v>9.8402250954076873</v>
      </c>
      <c r="I200" s="31">
        <v>-57.8</v>
      </c>
    </row>
    <row r="201" spans="1:9" x14ac:dyDescent="0.2">
      <c r="A201" s="33">
        <v>43544</v>
      </c>
      <c r="B201" s="31">
        <v>-34.178429623027235</v>
      </c>
      <c r="C201" s="31">
        <v>46.26</v>
      </c>
      <c r="D201" s="31">
        <v>14.72</v>
      </c>
      <c r="E201" s="32">
        <v>-9.5336375163753591</v>
      </c>
      <c r="F201" s="31">
        <v>-15.6</v>
      </c>
      <c r="G201" s="31">
        <v>-12.09</v>
      </c>
      <c r="H201" s="31">
        <v>11.170864733299348</v>
      </c>
      <c r="I201" s="31">
        <v>-58.08</v>
      </c>
    </row>
    <row r="202" spans="1:9" x14ac:dyDescent="0.2">
      <c r="A202" s="33">
        <v>43575</v>
      </c>
      <c r="B202" s="31">
        <v>-33.435231729321302</v>
      </c>
      <c r="C202" s="31">
        <v>46.169934602904121</v>
      </c>
      <c r="D202" s="31">
        <v>17.895922208312381</v>
      </c>
      <c r="E202" s="32">
        <v>-12.27494430497886</v>
      </c>
      <c r="F202" s="31">
        <v>-12.858104411951127</v>
      </c>
      <c r="G202" s="31">
        <v>-11.232664575285318</v>
      </c>
      <c r="H202" s="31">
        <v>12.57507357645915</v>
      </c>
      <c r="I202" s="31">
        <v>-54.227784676235878</v>
      </c>
    </row>
    <row r="203" spans="1:9" x14ac:dyDescent="0.2">
      <c r="A203" s="33">
        <v>43605</v>
      </c>
      <c r="B203" s="31">
        <v>-32.920069540464979</v>
      </c>
      <c r="C203" s="31">
        <v>44.86</v>
      </c>
      <c r="D203" s="31">
        <v>13.38</v>
      </c>
      <c r="E203" s="32">
        <v>-3.8601563734304625</v>
      </c>
      <c r="F203" s="31">
        <v>-15.11</v>
      </c>
      <c r="G203" s="31">
        <v>-11.67</v>
      </c>
      <c r="H203" s="31">
        <v>12.511668665344114</v>
      </c>
      <c r="I203" s="31">
        <v>-52.19</v>
      </c>
    </row>
    <row r="204" spans="1:9" x14ac:dyDescent="0.2">
      <c r="A204" s="33">
        <v>43636</v>
      </c>
      <c r="B204" s="31">
        <v>-27.671105020587774</v>
      </c>
      <c r="C204" s="31">
        <v>41.93</v>
      </c>
      <c r="D204" s="31">
        <v>12.23</v>
      </c>
      <c r="E204" s="32">
        <v>-12.100399451749631</v>
      </c>
      <c r="F204" s="31">
        <v>-15.94</v>
      </c>
      <c r="G204" s="31">
        <v>-6.32</v>
      </c>
      <c r="H204" s="31">
        <v>14.850681251938941</v>
      </c>
      <c r="I204" s="31">
        <v>-51.95</v>
      </c>
    </row>
    <row r="205" spans="1:9" x14ac:dyDescent="0.2">
      <c r="A205" s="33">
        <v>43666</v>
      </c>
      <c r="B205" s="31">
        <v>-30.074573253536148</v>
      </c>
      <c r="C205" s="31">
        <v>40</v>
      </c>
      <c r="D205" s="31">
        <v>10.16</v>
      </c>
      <c r="E205" s="32">
        <v>-3.9598653292277239</v>
      </c>
      <c r="F205" s="31">
        <v>-18.87</v>
      </c>
      <c r="G205" s="31">
        <v>-6.97</v>
      </c>
      <c r="H205" s="31">
        <v>11.887692788528025</v>
      </c>
      <c r="I205" s="31">
        <v>-53.79</v>
      </c>
    </row>
    <row r="206" spans="1:9" x14ac:dyDescent="0.2">
      <c r="A206" s="33">
        <v>43697</v>
      </c>
      <c r="B206" s="31">
        <v>-39.000525552464609</v>
      </c>
      <c r="C206" s="31">
        <v>44.28</v>
      </c>
      <c r="D206" s="31">
        <v>19.28</v>
      </c>
      <c r="E206" s="32">
        <v>-10.760615404795594</v>
      </c>
      <c r="F206" s="31">
        <v>-20.59</v>
      </c>
      <c r="G206" s="31">
        <v>-10.969043467735148</v>
      </c>
      <c r="H206" s="31">
        <v>13.47010969624783</v>
      </c>
      <c r="I206" s="31">
        <v>-61.55</v>
      </c>
    </row>
    <row r="207" spans="1:9" x14ac:dyDescent="0.2">
      <c r="A207" s="33">
        <v>43728</v>
      </c>
      <c r="B207" s="31">
        <v>-35.854035058801678</v>
      </c>
      <c r="C207" s="31">
        <v>39.53</v>
      </c>
      <c r="D207" s="31">
        <v>16.72</v>
      </c>
      <c r="E207" s="32">
        <v>-4.0854787684404741</v>
      </c>
      <c r="F207" s="31">
        <v>-22.43</v>
      </c>
      <c r="G207" s="31">
        <v>-13.03</v>
      </c>
      <c r="H207" s="31">
        <v>11.561444908188198</v>
      </c>
      <c r="I207" s="31">
        <v>-62.62</v>
      </c>
    </row>
    <row r="208" spans="1:9" x14ac:dyDescent="0.2">
      <c r="A208" s="33">
        <v>43758</v>
      </c>
      <c r="B208" s="31">
        <v>-33.962141843266856</v>
      </c>
      <c r="C208" s="31">
        <v>38.57</v>
      </c>
      <c r="D208" s="31">
        <v>19.600000000000001</v>
      </c>
      <c r="E208" s="32">
        <v>-7.7161457745052129</v>
      </c>
      <c r="F208" s="31">
        <v>-23.25</v>
      </c>
      <c r="G208" s="31">
        <v>-10.58</v>
      </c>
      <c r="H208" s="31">
        <v>10.769956605675951</v>
      </c>
      <c r="I208" s="31">
        <v>-55.83</v>
      </c>
    </row>
    <row r="209" spans="1:9" x14ac:dyDescent="0.2">
      <c r="A209" s="33">
        <v>43789</v>
      </c>
      <c r="B209" s="31">
        <v>-30.501118232140868</v>
      </c>
      <c r="C209" s="31">
        <v>40.75</v>
      </c>
      <c r="D209" s="31">
        <v>19.239999999999998</v>
      </c>
      <c r="E209" s="32">
        <v>-0.23117908902132633</v>
      </c>
      <c r="F209" s="31">
        <v>-19.13</v>
      </c>
      <c r="G209" s="31">
        <v>-9.9499999999999993</v>
      </c>
      <c r="H209" s="31">
        <v>11.719470695630848</v>
      </c>
      <c r="I209" s="31">
        <v>-56.83</v>
      </c>
    </row>
    <row r="210" spans="1:9" x14ac:dyDescent="0.2">
      <c r="A210" s="33">
        <v>43819</v>
      </c>
      <c r="B210" s="31">
        <v>-34.476374901136722</v>
      </c>
      <c r="C210" s="31">
        <v>39.630000000000003</v>
      </c>
      <c r="D210" s="31">
        <v>21.42</v>
      </c>
      <c r="E210" s="32">
        <v>-6.4812068617196328</v>
      </c>
      <c r="F210" s="31">
        <v>-24.89</v>
      </c>
      <c r="G210" s="31">
        <v>-11.21</v>
      </c>
      <c r="H210" s="31">
        <v>12.518756495870813</v>
      </c>
      <c r="I210" s="31">
        <v>-58.54</v>
      </c>
    </row>
    <row r="211" spans="1:9" x14ac:dyDescent="0.2">
      <c r="A211" s="33">
        <v>43850</v>
      </c>
      <c r="B211" s="31">
        <v>-35.681910916814743</v>
      </c>
      <c r="C211" s="31">
        <v>44.18</v>
      </c>
      <c r="D211" s="31">
        <v>27.24</v>
      </c>
      <c r="E211" s="32">
        <v>-2.1435430177807833</v>
      </c>
      <c r="F211" s="31">
        <v>-16.239999999999998</v>
      </c>
      <c r="G211" s="31">
        <v>-10.69</v>
      </c>
      <c r="H211" s="31">
        <v>12.915916821275113</v>
      </c>
      <c r="I211" s="31">
        <v>-56.75</v>
      </c>
    </row>
    <row r="212" spans="1:9" x14ac:dyDescent="0.2">
      <c r="A212" s="33">
        <v>43881</v>
      </c>
      <c r="B212" s="31">
        <v>-37.549838538275182</v>
      </c>
      <c r="C212" s="31">
        <v>42.77</v>
      </c>
      <c r="D212" s="31">
        <v>23.24</v>
      </c>
      <c r="E212" s="32">
        <v>-8.9187876151522083</v>
      </c>
      <c r="F212" s="31">
        <v>-21.01</v>
      </c>
      <c r="G212" s="31">
        <v>-10.75</v>
      </c>
      <c r="H212" s="31">
        <v>10.043730894947897</v>
      </c>
      <c r="I212" s="31">
        <v>-55.45</v>
      </c>
    </row>
    <row r="213" spans="1:9" x14ac:dyDescent="0.2">
      <c r="A213" s="33">
        <v>43910</v>
      </c>
      <c r="B213" s="31">
        <v>-34.269732277891393</v>
      </c>
      <c r="C213" s="31">
        <v>39.99</v>
      </c>
      <c r="D213" s="31">
        <v>20.52</v>
      </c>
      <c r="E213" s="32">
        <v>-16.765990382761959</v>
      </c>
      <c r="F213" s="31">
        <v>-26.02</v>
      </c>
      <c r="G213" s="31">
        <v>-7.08</v>
      </c>
      <c r="H213" s="31">
        <v>8.2601382586823</v>
      </c>
      <c r="I213" s="31">
        <v>-55.96</v>
      </c>
    </row>
    <row r="214" spans="1:9" x14ac:dyDescent="0.2">
      <c r="A214" s="33">
        <v>43941</v>
      </c>
      <c r="B214" s="31">
        <v>-39.171522774513676</v>
      </c>
      <c r="C214" s="31">
        <v>33.85</v>
      </c>
      <c r="D214" s="31">
        <v>32.020000000000003</v>
      </c>
      <c r="E214" s="32">
        <v>-43.005338961939735</v>
      </c>
      <c r="F214" s="31">
        <v>-29.7</v>
      </c>
      <c r="G214" s="31">
        <v>-8.0500000000000007</v>
      </c>
      <c r="H214" s="31">
        <v>9.7820047443475495</v>
      </c>
      <c r="I214" s="31">
        <v>-50.31</v>
      </c>
    </row>
    <row r="215" spans="1:9" x14ac:dyDescent="0.2">
      <c r="A215" s="33">
        <v>43971</v>
      </c>
      <c r="B215" s="31">
        <v>-60.760711008362357</v>
      </c>
      <c r="C215" s="31">
        <v>45.88</v>
      </c>
      <c r="D215" s="31">
        <v>19.829999999999998</v>
      </c>
      <c r="E215" s="32">
        <v>-36.811277011692091</v>
      </c>
      <c r="F215" s="31">
        <v>-23.88</v>
      </c>
      <c r="G215" s="31">
        <v>-10.68</v>
      </c>
      <c r="H215" s="31">
        <v>11.527863215973126</v>
      </c>
      <c r="I215" s="31">
        <v>-51.33</v>
      </c>
    </row>
    <row r="216" spans="1:9" x14ac:dyDescent="0.2">
      <c r="A216" s="33"/>
      <c r="B216" s="31"/>
      <c r="C216" s="31"/>
      <c r="D216" s="31"/>
      <c r="E216" s="32"/>
      <c r="F216" s="31"/>
      <c r="G216" s="31"/>
      <c r="H216" s="31"/>
      <c r="I216" s="31"/>
    </row>
    <row r="218" spans="1:9" x14ac:dyDescent="0.2">
      <c r="A218" s="12" t="s">
        <v>23</v>
      </c>
    </row>
    <row r="219" spans="1:9" x14ac:dyDescent="0.2">
      <c r="A219" s="12" t="s">
        <v>24</v>
      </c>
    </row>
    <row r="220" spans="1:9" x14ac:dyDescent="0.2">
      <c r="A220" s="13" t="s">
        <v>8</v>
      </c>
    </row>
    <row r="221" spans="1:9" x14ac:dyDescent="0.2">
      <c r="A221" s="14" t="s">
        <v>9</v>
      </c>
    </row>
  </sheetData>
  <mergeCells count="1">
    <mergeCell ref="C5:D5"/>
  </mergeCells>
  <hyperlinks>
    <hyperlink ref="A221" r:id="rId1" xr:uid="{00000000-0004-0000-0100-000000000000}"/>
  </hyperlinks>
  <pageMargins left="0.70866141732283516" right="0.70866141732283516" top="0.98425196850393704" bottom="0.98425196850393704" header="0.511811023622047" footer="0.511811023622047"/>
  <pageSetup paperSize="9" scale="65" fitToWidth="0" fitToHeight="0" orientation="portrait" r:id="rId2"/>
  <headerFooter alignWithMargins="0"/>
  <rowBreaks count="1" manualBreakCount="1">
    <brk id="8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123"/>
  <sheetViews>
    <sheetView showGridLines="0" tabSelected="1" zoomScaleNormal="100" workbookViewId="0">
      <selection activeCell="D1" sqref="D1"/>
    </sheetView>
  </sheetViews>
  <sheetFormatPr baseColWidth="10" defaultRowHeight="12.75" x14ac:dyDescent="0.2"/>
  <cols>
    <col min="1" max="1" width="74" style="13" customWidth="1"/>
    <col min="2" max="14" width="7.28515625" style="13" customWidth="1"/>
    <col min="15" max="15" width="8.140625" style="13" bestFit="1" customWidth="1"/>
    <col min="16" max="16384" width="11.42578125" style="13"/>
  </cols>
  <sheetData>
    <row r="1" spans="1:14" ht="13.5" x14ac:dyDescent="0.25">
      <c r="A1" s="40" t="s">
        <v>28</v>
      </c>
      <c r="B1" s="46">
        <v>43971</v>
      </c>
    </row>
    <row r="2" spans="1:14" x14ac:dyDescent="0.2">
      <c r="A2" s="36" t="s">
        <v>27</v>
      </c>
      <c r="B2" s="37">
        <f>EDATE($B$1,-12)</f>
        <v>43605</v>
      </c>
      <c r="C2" s="37">
        <f>EDATE(B$2,1)</f>
        <v>43636</v>
      </c>
      <c r="D2" s="37">
        <f t="shared" ref="D2:N2" si="0">EDATE(C$2,1)</f>
        <v>43666</v>
      </c>
      <c r="E2" s="37">
        <f t="shared" si="0"/>
        <v>43697</v>
      </c>
      <c r="F2" s="37">
        <f t="shared" si="0"/>
        <v>43728</v>
      </c>
      <c r="G2" s="37">
        <f t="shared" si="0"/>
        <v>43758</v>
      </c>
      <c r="H2" s="37">
        <f t="shared" si="0"/>
        <v>43789</v>
      </c>
      <c r="I2" s="37">
        <f t="shared" si="0"/>
        <v>43819</v>
      </c>
      <c r="J2" s="37">
        <f t="shared" si="0"/>
        <v>43850</v>
      </c>
      <c r="K2" s="37">
        <f t="shared" si="0"/>
        <v>43881</v>
      </c>
      <c r="L2" s="37">
        <f t="shared" si="0"/>
        <v>43910</v>
      </c>
      <c r="M2" s="37">
        <f t="shared" si="0"/>
        <v>43941</v>
      </c>
      <c r="N2" s="37">
        <f t="shared" si="0"/>
        <v>43971</v>
      </c>
    </row>
    <row r="3" spans="1:14" x14ac:dyDescent="0.2">
      <c r="A3" s="38" t="s">
        <v>25</v>
      </c>
      <c r="B3" s="39">
        <f>VLOOKUP(B$2,tabel_consumer!$A$7:$F$223,6,FALSE)</f>
        <v>-9.6719755141868156</v>
      </c>
      <c r="C3" s="39">
        <f>VLOOKUP(C$2,tabel_consumer!$A$7:$F$223,6,FALSE)</f>
        <v>-12.339410851002212</v>
      </c>
      <c r="D3" s="39">
        <f>VLOOKUP(D$2,tabel_consumer!$A$7:$F$223,6,FALSE)</f>
        <v>-13.954381661819422</v>
      </c>
      <c r="E3" s="39">
        <f>VLOOKUP(E$2,tabel_consumer!$A$7:$F$223,6,FALSE)</f>
        <v>-15.301663667591313</v>
      </c>
      <c r="F3" s="39">
        <f>VLOOKUP(F$2,tabel_consumer!$A$7:$F$223,6,FALSE)</f>
        <v>-15.424663365582276</v>
      </c>
      <c r="G3" s="39">
        <f>VLOOKUP(G$2,tabel_consumer!$A$7:$F$223,6,FALSE)</f>
        <v>-15.032792898575915</v>
      </c>
      <c r="H3" s="39">
        <f>VLOOKUP(H$2,tabel_consumer!$A$7:$F$223,6,FALSE)</f>
        <v>-13.382820012248459</v>
      </c>
      <c r="I3" s="39">
        <f>VLOOKUP(I$2,tabel_consumer!$A$7:$F$223,6,FALSE)</f>
        <v>-14.448216041078345</v>
      </c>
      <c r="J3" s="39">
        <f>VLOOKUP(J$2,tabel_consumer!$A$7:$F$223,6,FALSE)</f>
        <v>-13.165303607010081</v>
      </c>
      <c r="K3" s="39">
        <f>VLOOKUP(K$2,tabel_consumer!$A$7:$F$223,6,FALSE)</f>
        <v>-14.884966673869197</v>
      </c>
      <c r="L3" s="39">
        <f>VLOOKUP(L$2,tabel_consumer!$A$7:$F$223,6,FALSE)</f>
        <v>-22.830100160911428</v>
      </c>
      <c r="M3" s="39">
        <f>VLOOKUP(M$2,tabel_consumer!$A$7:$F$223,6,FALSE)</f>
        <v>-36.275051412984197</v>
      </c>
      <c r="N3" s="39">
        <f>VLOOKUP(N$2,tabel_consumer!$A$7:$F$223,6,FALSE)</f>
        <v>-31.283584955024523</v>
      </c>
    </row>
    <row r="31" spans="1:14" x14ac:dyDescent="0.2">
      <c r="A31" s="35" t="s">
        <v>30</v>
      </c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</row>
    <row r="32" spans="1:14" x14ac:dyDescent="0.2">
      <c r="A32" s="36" t="str">
        <f>A2</f>
        <v>Mois</v>
      </c>
      <c r="B32" s="37">
        <f t="shared" ref="B32:N32" si="1">B2</f>
        <v>43605</v>
      </c>
      <c r="C32" s="37">
        <f t="shared" si="1"/>
        <v>43636</v>
      </c>
      <c r="D32" s="37">
        <f t="shared" si="1"/>
        <v>43666</v>
      </c>
      <c r="E32" s="37">
        <f t="shared" si="1"/>
        <v>43697</v>
      </c>
      <c r="F32" s="37">
        <f t="shared" si="1"/>
        <v>43728</v>
      </c>
      <c r="G32" s="37">
        <f t="shared" si="1"/>
        <v>43758</v>
      </c>
      <c r="H32" s="37">
        <f t="shared" si="1"/>
        <v>43789</v>
      </c>
      <c r="I32" s="37">
        <f t="shared" si="1"/>
        <v>43819</v>
      </c>
      <c r="J32" s="37">
        <f t="shared" si="1"/>
        <v>43850</v>
      </c>
      <c r="K32" s="37">
        <f t="shared" si="1"/>
        <v>43881</v>
      </c>
      <c r="L32" s="37">
        <f t="shared" si="1"/>
        <v>43910</v>
      </c>
      <c r="M32" s="37">
        <f t="shared" si="1"/>
        <v>43941</v>
      </c>
      <c r="N32" s="37">
        <f t="shared" si="1"/>
        <v>43971</v>
      </c>
    </row>
    <row r="33" spans="1:14" x14ac:dyDescent="0.2">
      <c r="A33" s="38" t="s">
        <v>2</v>
      </c>
      <c r="B33" s="39">
        <f>VLOOKUP(B$2,tabel_consumer!$A$7:$F$223,2,FALSE)</f>
        <v>-13.600951296867958</v>
      </c>
      <c r="C33" s="39">
        <f>VLOOKUP(C$2,tabel_consumer!$A$7:$F$223,2,FALSE)</f>
        <v>-19.968262493054063</v>
      </c>
      <c r="D33" s="39">
        <f>VLOOKUP(D$2,tabel_consumer!$A$7:$F$223,2,FALSE)</f>
        <v>-17.879570640580589</v>
      </c>
      <c r="E33" s="39">
        <f>VLOOKUP(E$2,tabel_consumer!$A$7:$F$223,2,FALSE)</f>
        <v>-26.430688741115038</v>
      </c>
      <c r="F33" s="39">
        <f>VLOOKUP(F$2,tabel_consumer!$A$7:$F$223,2,FALSE)</f>
        <v>-18.782553441838246</v>
      </c>
      <c r="G33" s="39">
        <f>VLOOKUP(G$2,tabel_consumer!$A$7:$F$223,2,FALSE)</f>
        <v>-16.181623743184115</v>
      </c>
      <c r="H33" s="39">
        <f>VLOOKUP(H$2,tabel_consumer!$A$7:$F$223,2,FALSE)</f>
        <v>-21.46</v>
      </c>
      <c r="I33" s="39">
        <f>VLOOKUP(I$2,tabel_consumer!$A$7:$F$223,2,FALSE)</f>
        <v>-19.746400391570827</v>
      </c>
      <c r="J33" s="39">
        <f>VLOOKUP(J$2,tabel_consumer!$A$7:$F$223,2,FALSE)</f>
        <v>-21.029134722947937</v>
      </c>
      <c r="K33" s="39">
        <f>VLOOKUP(K$2,tabel_consumer!$A$7:$F$223,2,FALSE)</f>
        <v>-26.820301198593668</v>
      </c>
      <c r="L33" s="39">
        <f>VLOOKUP(L$2,tabel_consumer!$A$7:$F$223,2,FALSE)</f>
        <v>-39.462039985304635</v>
      </c>
      <c r="M33" s="39">
        <f>VLOOKUP(M$2,tabel_consumer!$A$7:$F$223,2,FALSE)</f>
        <v>-55.82</v>
      </c>
      <c r="N33" s="39">
        <f>VLOOKUP(N$2,tabel_consumer!$A$7:$F$223,2,FALSE)</f>
        <v>-38.42</v>
      </c>
    </row>
    <row r="61" spans="1:14" x14ac:dyDescent="0.2">
      <c r="A61" s="35" t="s">
        <v>30</v>
      </c>
      <c r="B61" s="34"/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</row>
    <row r="62" spans="1:14" x14ac:dyDescent="0.2">
      <c r="A62" s="36" t="str">
        <f>A32</f>
        <v>Mois</v>
      </c>
      <c r="B62" s="37">
        <f t="shared" ref="B62:N62" si="2">B32</f>
        <v>43605</v>
      </c>
      <c r="C62" s="37">
        <f t="shared" si="2"/>
        <v>43636</v>
      </c>
      <c r="D62" s="37">
        <f t="shared" si="2"/>
        <v>43666</v>
      </c>
      <c r="E62" s="37">
        <f t="shared" si="2"/>
        <v>43697</v>
      </c>
      <c r="F62" s="37">
        <f t="shared" si="2"/>
        <v>43728</v>
      </c>
      <c r="G62" s="37">
        <f t="shared" si="2"/>
        <v>43758</v>
      </c>
      <c r="H62" s="37">
        <f t="shared" si="2"/>
        <v>43789</v>
      </c>
      <c r="I62" s="37">
        <f t="shared" si="2"/>
        <v>43819</v>
      </c>
      <c r="J62" s="37">
        <f t="shared" si="2"/>
        <v>43850</v>
      </c>
      <c r="K62" s="37">
        <f t="shared" si="2"/>
        <v>43881</v>
      </c>
      <c r="L62" s="37">
        <f t="shared" si="2"/>
        <v>43910</v>
      </c>
      <c r="M62" s="37">
        <f t="shared" si="2"/>
        <v>43941</v>
      </c>
      <c r="N62" s="37">
        <f t="shared" si="2"/>
        <v>43971</v>
      </c>
    </row>
    <row r="63" spans="1:14" x14ac:dyDescent="0.2">
      <c r="A63" s="38" t="s">
        <v>29</v>
      </c>
      <c r="B63" s="39">
        <f>VLOOKUP(B$2,tabel_consumer!$A$7:$F$223,3,FALSE)</f>
        <v>7.9569507598793017</v>
      </c>
      <c r="C63" s="39">
        <f>VLOOKUP(C$2,tabel_consumer!$A$7:$F$223,3,FALSE)</f>
        <v>11.739380910954786</v>
      </c>
      <c r="D63" s="39">
        <f>VLOOKUP(D$2,tabel_consumer!$A$7:$F$223,3,FALSE)</f>
        <v>15.367956006697101</v>
      </c>
      <c r="E63" s="39">
        <f>VLOOKUP(E$2,tabel_consumer!$A$7:$F$223,3,FALSE)</f>
        <v>15.595965929250214</v>
      </c>
      <c r="F63" s="39">
        <f>VLOOKUP(F$2,tabel_consumer!$A$7:$F$223,3,FALSE)</f>
        <v>17.01610002049085</v>
      </c>
      <c r="G63" s="39">
        <f>VLOOKUP(G$2,tabel_consumer!$A$7:$F$223,3,FALSE)</f>
        <v>19.579547851119543</v>
      </c>
      <c r="H63" s="39">
        <f>VLOOKUP(H$2,tabel_consumer!$A$7:$F$223,3,FALSE)</f>
        <v>10.331280048993833</v>
      </c>
      <c r="I63" s="39">
        <f>VLOOKUP(I$2,tabel_consumer!$A$7:$F$223,3,FALSE)</f>
        <v>12.666463772742549</v>
      </c>
      <c r="J63" s="39">
        <f>VLOOKUP(J$2,tabel_consumer!$A$7:$F$223,3,FALSE)</f>
        <v>16.65207970509238</v>
      </c>
      <c r="K63" s="39">
        <f>VLOOKUP(K$2,tabel_consumer!$A$7:$F$223,3,FALSE)</f>
        <v>15.749565496883125</v>
      </c>
      <c r="L63" s="39">
        <f>VLOOKUP(L$2,tabel_consumer!$A$7:$F$223,3,FALSE)</f>
        <v>25.798360658341078</v>
      </c>
      <c r="M63" s="39">
        <f>VLOOKUP(M$2,tabel_consumer!$A$7:$F$223,3,FALSE)</f>
        <v>55.120205651936779</v>
      </c>
      <c r="N63" s="39">
        <f>VLOOKUP(N$2,tabel_consumer!$A$7:$F$223,3,FALSE)</f>
        <v>67.404339820098102</v>
      </c>
    </row>
    <row r="91" spans="1:14" x14ac:dyDescent="0.2">
      <c r="A91" s="35" t="s">
        <v>30</v>
      </c>
      <c r="B91" s="34"/>
      <c r="C91" s="34"/>
      <c r="D91" s="34"/>
      <c r="E91" s="34"/>
      <c r="F91" s="34"/>
      <c r="G91" s="34"/>
      <c r="H91" s="34"/>
      <c r="I91" s="34"/>
      <c r="J91" s="34"/>
      <c r="K91" s="34"/>
      <c r="L91" s="34"/>
      <c r="M91" s="34"/>
      <c r="N91" s="34"/>
    </row>
    <row r="92" spans="1:14" x14ac:dyDescent="0.2">
      <c r="A92" s="36" t="str">
        <f>A62</f>
        <v>Mois</v>
      </c>
      <c r="B92" s="37">
        <f t="shared" ref="B92:N92" si="3">B62</f>
        <v>43605</v>
      </c>
      <c r="C92" s="37">
        <f t="shared" si="3"/>
        <v>43636</v>
      </c>
      <c r="D92" s="37">
        <f t="shared" si="3"/>
        <v>43666</v>
      </c>
      <c r="E92" s="37">
        <f t="shared" si="3"/>
        <v>43697</v>
      </c>
      <c r="F92" s="37">
        <f t="shared" si="3"/>
        <v>43728</v>
      </c>
      <c r="G92" s="37">
        <f t="shared" si="3"/>
        <v>43758</v>
      </c>
      <c r="H92" s="37">
        <f t="shared" si="3"/>
        <v>43789</v>
      </c>
      <c r="I92" s="37">
        <f t="shared" si="3"/>
        <v>43819</v>
      </c>
      <c r="J92" s="37">
        <f t="shared" si="3"/>
        <v>43850</v>
      </c>
      <c r="K92" s="37">
        <f t="shared" si="3"/>
        <v>43881</v>
      </c>
      <c r="L92" s="37">
        <f t="shared" si="3"/>
        <v>43910</v>
      </c>
      <c r="M92" s="37">
        <f t="shared" si="3"/>
        <v>43941</v>
      </c>
      <c r="N92" s="37">
        <f t="shared" si="3"/>
        <v>43971</v>
      </c>
    </row>
    <row r="93" spans="1:14" x14ac:dyDescent="0.2">
      <c r="A93" s="38" t="s">
        <v>4</v>
      </c>
      <c r="B93" s="39">
        <f>VLOOKUP(B$2,tabel_consumer!$A$7:$F$223,4,FALSE)</f>
        <v>-3.74</v>
      </c>
      <c r="C93" s="39">
        <f>VLOOKUP(C$2,tabel_consumer!$A$7:$F$223,4,FALSE)</f>
        <v>-2.98</v>
      </c>
      <c r="D93" s="39">
        <f>VLOOKUP(D$2,tabel_consumer!$A$7:$F$223,4,FALSE)</f>
        <v>-2.59</v>
      </c>
      <c r="E93" s="39">
        <f>VLOOKUP(E$2,tabel_consumer!$A$7:$F$223,4,FALSE)</f>
        <v>-5.23</v>
      </c>
      <c r="F93" s="39">
        <f>VLOOKUP(F$2,tabel_consumer!$A$7:$F$223,4,FALSE)</f>
        <v>-6.2</v>
      </c>
      <c r="G93" s="39">
        <f>VLOOKUP(G$2,tabel_consumer!$A$7:$F$223,4,FALSE)</f>
        <v>-3.79</v>
      </c>
      <c r="H93" s="39">
        <f>VLOOKUP(H$2,tabel_consumer!$A$7:$F$223,4,FALSE)</f>
        <v>-4.1399999999999997</v>
      </c>
      <c r="I93" s="39">
        <f>VLOOKUP(I$2,tabel_consumer!$A$7:$F$223,4,FALSE)</f>
        <v>-5.31</v>
      </c>
      <c r="J93" s="39">
        <f>VLOOKUP(J$2,tabel_consumer!$A$7:$F$223,4,FALSE)</f>
        <v>-4.0999999999999996</v>
      </c>
      <c r="K93" s="39">
        <f>VLOOKUP(K$2,tabel_consumer!$A$7:$F$223,4,FALSE)</f>
        <v>0.53</v>
      </c>
      <c r="L93" s="39">
        <f>VLOOKUP(L$2,tabel_consumer!$A$7:$F$223,4,FALSE)</f>
        <v>-4.26</v>
      </c>
      <c r="M93" s="39">
        <f>VLOOKUP(M$2,tabel_consumer!$A$7:$F$223,4,FALSE)</f>
        <v>-13.16</v>
      </c>
      <c r="N93" s="39">
        <f>VLOOKUP(N$2,tabel_consumer!$A$7:$F$223,4,FALSE)</f>
        <v>-3.32</v>
      </c>
    </row>
    <row r="121" spans="1:14" x14ac:dyDescent="0.2">
      <c r="A121" s="35" t="s">
        <v>30</v>
      </c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</row>
    <row r="122" spans="1:14" x14ac:dyDescent="0.2">
      <c r="A122" s="36" t="str">
        <f>A92</f>
        <v>Mois</v>
      </c>
      <c r="B122" s="37">
        <f t="shared" ref="B122:N122" si="4">B92</f>
        <v>43605</v>
      </c>
      <c r="C122" s="37">
        <f t="shared" si="4"/>
        <v>43636</v>
      </c>
      <c r="D122" s="37">
        <f t="shared" si="4"/>
        <v>43666</v>
      </c>
      <c r="E122" s="37">
        <f t="shared" si="4"/>
        <v>43697</v>
      </c>
      <c r="F122" s="37">
        <f t="shared" si="4"/>
        <v>43728</v>
      </c>
      <c r="G122" s="37">
        <f t="shared" si="4"/>
        <v>43758</v>
      </c>
      <c r="H122" s="37">
        <f t="shared" si="4"/>
        <v>43789</v>
      </c>
      <c r="I122" s="37">
        <f t="shared" si="4"/>
        <v>43819</v>
      </c>
      <c r="J122" s="37">
        <f t="shared" si="4"/>
        <v>43850</v>
      </c>
      <c r="K122" s="37">
        <f t="shared" si="4"/>
        <v>43881</v>
      </c>
      <c r="L122" s="37">
        <f t="shared" si="4"/>
        <v>43910</v>
      </c>
      <c r="M122" s="37">
        <f t="shared" si="4"/>
        <v>43941</v>
      </c>
      <c r="N122" s="37">
        <f t="shared" si="4"/>
        <v>43971</v>
      </c>
    </row>
    <row r="123" spans="1:14" x14ac:dyDescent="0.2">
      <c r="A123" s="38" t="s">
        <v>5</v>
      </c>
      <c r="B123" s="39">
        <f>VLOOKUP(B$2,tabel_consumer!$A$7:$F$223,5,FALSE)</f>
        <v>-13.39</v>
      </c>
      <c r="C123" s="39">
        <f>VLOOKUP(C$2,tabel_consumer!$A$7:$F$223,5,FALSE)</f>
        <v>-14.67</v>
      </c>
      <c r="D123" s="39">
        <f>VLOOKUP(D$2,tabel_consumer!$A$7:$F$223,5,FALSE)</f>
        <v>-19.98</v>
      </c>
      <c r="E123" s="39">
        <f>VLOOKUP(E$2,tabel_consumer!$A$7:$F$223,5,FALSE)</f>
        <v>-13.95</v>
      </c>
      <c r="F123" s="39">
        <f>VLOOKUP(F$2,tabel_consumer!$A$7:$F$223,5,FALSE)</f>
        <v>-19.7</v>
      </c>
      <c r="G123" s="39">
        <f>VLOOKUP(G$2,tabel_consumer!$A$7:$F$223,5,FALSE)</f>
        <v>-20.58</v>
      </c>
      <c r="H123" s="39">
        <f>VLOOKUP(H$2,tabel_consumer!$A$7:$F$223,5,FALSE)</f>
        <v>-17.600000000000001</v>
      </c>
      <c r="I123" s="39">
        <f>VLOOKUP(I$2,tabel_consumer!$A$7:$F$223,5,FALSE)</f>
        <v>-20.07</v>
      </c>
      <c r="J123" s="39">
        <f>VLOOKUP(J$2,tabel_consumer!$A$7:$F$223,5,FALSE)</f>
        <v>-10.88</v>
      </c>
      <c r="K123" s="39">
        <f>VLOOKUP(K$2,tabel_consumer!$A$7:$F$223,5,FALSE)</f>
        <v>-17.5</v>
      </c>
      <c r="L123" s="39">
        <f>VLOOKUP(L$2,tabel_consumer!$A$7:$F$223,5,FALSE)</f>
        <v>-21.8</v>
      </c>
      <c r="M123" s="39">
        <f>VLOOKUP(M$2,tabel_consumer!$A$7:$F$223,5,FALSE)</f>
        <v>-21</v>
      </c>
      <c r="N123" s="39">
        <f>VLOOKUP(N$2,tabel_consumer!$A$7:$F$223,5,FALSE)</f>
        <v>-15.99</v>
      </c>
    </row>
  </sheetData>
  <pageMargins left="0.7" right="0.7" top="0.75" bottom="0.75" header="0.3" footer="0.3"/>
  <pageSetup paperSize="9" scale="75" orientation="landscape" r:id="rId1"/>
  <rowBreaks count="4" manualBreakCount="4">
    <brk id="30" max="16383" man="1"/>
    <brk id="60" max="16383" man="1"/>
    <brk id="90" max="16383" man="1"/>
    <brk id="120" max="16383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2489F8-9D48-4F8E-A508-9E397004AAC1}">
  <dimension ref="A1:K25"/>
  <sheetViews>
    <sheetView zoomScale="80" zoomScaleNormal="80" workbookViewId="0">
      <pane xSplit="1" ySplit="2" topLeftCell="B9" activePane="bottomRight" state="frozen"/>
      <selection pane="topRight" activeCell="B1" sqref="B1"/>
      <selection pane="bottomLeft" activeCell="A3" sqref="A3"/>
      <selection pane="bottomRight" activeCell="F26" sqref="F26"/>
    </sheetView>
  </sheetViews>
  <sheetFormatPr baseColWidth="10" defaultColWidth="9.140625" defaultRowHeight="15" x14ac:dyDescent="0.25"/>
  <cols>
    <col min="1" max="1" width="30.42578125" style="47" customWidth="1"/>
    <col min="2" max="11" width="10.7109375" style="47" customWidth="1"/>
    <col min="12" max="16384" width="9.140625" style="47"/>
  </cols>
  <sheetData>
    <row r="1" spans="1:11" ht="15.75" x14ac:dyDescent="0.25">
      <c r="A1" s="50" t="s">
        <v>51</v>
      </c>
    </row>
    <row r="2" spans="1:11" x14ac:dyDescent="0.25">
      <c r="B2" s="57" t="s">
        <v>47</v>
      </c>
      <c r="C2" s="57"/>
      <c r="D2" s="57"/>
      <c r="E2" s="57"/>
      <c r="G2" s="57" t="s">
        <v>50</v>
      </c>
      <c r="H2" s="57"/>
      <c r="I2" s="57"/>
      <c r="J2" s="57"/>
      <c r="K2" s="57"/>
    </row>
    <row r="3" spans="1:11" ht="29.25" customHeight="1" x14ac:dyDescent="0.25">
      <c r="A3" s="49" t="s">
        <v>46</v>
      </c>
      <c r="B3" s="54" t="s">
        <v>45</v>
      </c>
      <c r="C3" s="54"/>
      <c r="D3" s="54"/>
      <c r="E3" s="54"/>
      <c r="F3" s="54"/>
      <c r="G3" s="54"/>
      <c r="H3" s="54"/>
      <c r="I3" s="54"/>
      <c r="J3" s="54"/>
      <c r="K3" s="54"/>
    </row>
    <row r="4" spans="1:11" x14ac:dyDescent="0.25">
      <c r="A4" s="47" t="s">
        <v>37</v>
      </c>
      <c r="B4" s="58">
        <v>0.65339332675663864</v>
      </c>
      <c r="C4" s="57"/>
      <c r="D4" s="57"/>
      <c r="E4" s="57"/>
      <c r="G4" s="58">
        <v>0.66933333333333334</v>
      </c>
      <c r="H4" s="57"/>
      <c r="I4" s="57"/>
      <c r="J4" s="57"/>
      <c r="K4" s="57"/>
    </row>
    <row r="5" spans="1:11" x14ac:dyDescent="0.25">
      <c r="A5" s="47" t="s">
        <v>36</v>
      </c>
      <c r="B5" s="58">
        <v>5.0654402241934224E-2</v>
      </c>
      <c r="C5" s="57"/>
      <c r="D5" s="57"/>
      <c r="E5" s="57"/>
      <c r="G5" s="58">
        <v>5.0666666666666665E-2</v>
      </c>
      <c r="H5" s="57"/>
      <c r="I5" s="57"/>
      <c r="J5" s="57"/>
      <c r="K5" s="57"/>
    </row>
    <row r="6" spans="1:11" x14ac:dyDescent="0.25">
      <c r="A6" s="47" t="s">
        <v>35</v>
      </c>
      <c r="B6" s="58">
        <v>0.14130484502358673</v>
      </c>
      <c r="C6" s="57"/>
      <c r="D6" s="57"/>
      <c r="E6" s="57"/>
      <c r="G6" s="58">
        <v>0.14533333333333334</v>
      </c>
      <c r="H6" s="57"/>
      <c r="I6" s="57"/>
      <c r="J6" s="57"/>
      <c r="K6" s="57"/>
    </row>
    <row r="7" spans="1:11" x14ac:dyDescent="0.25">
      <c r="A7" s="47" t="s">
        <v>34</v>
      </c>
      <c r="B7" s="58">
        <v>6.265422859968936E-2</v>
      </c>
      <c r="C7" s="57"/>
      <c r="D7" s="57"/>
      <c r="E7" s="57"/>
      <c r="G7" s="58">
        <v>6.5333333333333327E-2</v>
      </c>
      <c r="H7" s="57"/>
      <c r="I7" s="57"/>
      <c r="J7" s="57"/>
      <c r="K7" s="57"/>
    </row>
    <row r="8" spans="1:11" x14ac:dyDescent="0.25">
      <c r="A8" s="47" t="s">
        <v>33</v>
      </c>
      <c r="B8" s="58">
        <v>9.1993197378151065E-2</v>
      </c>
      <c r="C8" s="57"/>
      <c r="D8" s="57"/>
      <c r="E8" s="57"/>
      <c r="G8" s="58">
        <v>6.933333333333333E-2</v>
      </c>
      <c r="H8" s="57"/>
      <c r="I8" s="57"/>
      <c r="J8" s="57"/>
      <c r="K8" s="57"/>
    </row>
    <row r="9" spans="1:11" x14ac:dyDescent="0.25">
      <c r="A9" s="47" t="s">
        <v>32</v>
      </c>
      <c r="B9" s="58">
        <v>1</v>
      </c>
      <c r="C9" s="57"/>
      <c r="D9" s="57"/>
      <c r="E9" s="57"/>
      <c r="G9" s="58">
        <v>1</v>
      </c>
      <c r="H9" s="57"/>
      <c r="I9" s="57"/>
      <c r="J9" s="57"/>
      <c r="K9" s="57"/>
    </row>
    <row r="10" spans="1:11" x14ac:dyDescent="0.25">
      <c r="B10" s="59"/>
      <c r="C10" s="57"/>
      <c r="D10" s="57"/>
      <c r="E10" s="57"/>
      <c r="G10" s="59"/>
      <c r="H10" s="57"/>
      <c r="I10" s="57"/>
      <c r="J10" s="57"/>
      <c r="K10" s="57"/>
    </row>
    <row r="11" spans="1:11" ht="42" customHeight="1" x14ac:dyDescent="0.25">
      <c r="A11" s="53" t="s">
        <v>44</v>
      </c>
      <c r="B11" s="54" t="s">
        <v>43</v>
      </c>
      <c r="C11" s="54"/>
      <c r="D11" s="54"/>
      <c r="E11" s="54"/>
      <c r="F11" s="54"/>
      <c r="G11" s="54"/>
      <c r="H11" s="54"/>
      <c r="I11" s="54"/>
      <c r="J11" s="54"/>
      <c r="K11" s="54"/>
    </row>
    <row r="12" spans="1:11" x14ac:dyDescent="0.25">
      <c r="A12" s="47" t="s">
        <v>39</v>
      </c>
      <c r="B12" s="58">
        <v>0.12932282039079537</v>
      </c>
      <c r="C12" s="57"/>
      <c r="D12" s="57"/>
      <c r="E12" s="57"/>
      <c r="G12" s="58">
        <v>0.13466666666666666</v>
      </c>
      <c r="H12" s="57"/>
      <c r="I12" s="57"/>
      <c r="J12" s="57"/>
      <c r="K12" s="57"/>
    </row>
    <row r="13" spans="1:11" x14ac:dyDescent="0.25">
      <c r="A13" s="47" t="s">
        <v>42</v>
      </c>
      <c r="B13" s="58">
        <v>0.25332559017577122</v>
      </c>
      <c r="C13" s="57"/>
      <c r="D13" s="57"/>
      <c r="E13" s="57"/>
      <c r="G13" s="58">
        <v>0.23466666666666666</v>
      </c>
      <c r="H13" s="57"/>
      <c r="I13" s="57"/>
      <c r="J13" s="57"/>
      <c r="K13" s="57"/>
    </row>
    <row r="14" spans="1:11" x14ac:dyDescent="0.25">
      <c r="A14" s="47" t="s">
        <v>48</v>
      </c>
      <c r="B14" s="60">
        <v>0.61735158943343338</v>
      </c>
      <c r="C14" s="57"/>
      <c r="D14" s="57"/>
      <c r="E14" s="57"/>
      <c r="G14" s="58">
        <v>0.18533333333333332</v>
      </c>
      <c r="H14" s="57"/>
      <c r="I14" s="57"/>
      <c r="J14" s="57"/>
      <c r="K14" s="57"/>
    </row>
    <row r="15" spans="1:11" x14ac:dyDescent="0.25">
      <c r="A15" s="47" t="s">
        <v>49</v>
      </c>
      <c r="B15" s="60"/>
      <c r="C15" s="57"/>
      <c r="D15" s="57"/>
      <c r="E15" s="57"/>
      <c r="G15" s="58">
        <v>0.44533333333333336</v>
      </c>
      <c r="H15" s="57"/>
      <c r="I15" s="57"/>
      <c r="J15" s="57"/>
      <c r="K15" s="57"/>
    </row>
    <row r="16" spans="1:11" x14ac:dyDescent="0.25">
      <c r="A16" s="47" t="s">
        <v>32</v>
      </c>
      <c r="B16" s="58">
        <v>1</v>
      </c>
      <c r="C16" s="57"/>
      <c r="D16" s="57"/>
      <c r="E16" s="57"/>
      <c r="G16" s="58">
        <v>1</v>
      </c>
      <c r="H16" s="57"/>
      <c r="I16" s="57"/>
      <c r="J16" s="57"/>
      <c r="K16" s="57"/>
    </row>
    <row r="17" spans="1:11" x14ac:dyDescent="0.25">
      <c r="B17" s="57"/>
      <c r="C17" s="57"/>
      <c r="D17" s="57"/>
      <c r="E17" s="57"/>
      <c r="G17" s="57"/>
      <c r="H17" s="57"/>
      <c r="I17" s="57"/>
      <c r="J17" s="57"/>
      <c r="K17" s="57"/>
    </row>
    <row r="18" spans="1:11" x14ac:dyDescent="0.25">
      <c r="A18" s="48" t="s">
        <v>40</v>
      </c>
      <c r="B18" s="55"/>
      <c r="C18" s="56"/>
      <c r="D18" s="56"/>
      <c r="E18" s="56"/>
      <c r="F18" s="56"/>
      <c r="G18" s="55"/>
      <c r="H18" s="56"/>
      <c r="I18" s="56"/>
      <c r="J18" s="56"/>
      <c r="K18" s="56"/>
    </row>
    <row r="19" spans="1:11" ht="32.25" customHeight="1" x14ac:dyDescent="0.25">
      <c r="B19" s="61" t="s">
        <v>39</v>
      </c>
      <c r="C19" s="61" t="s">
        <v>38</v>
      </c>
      <c r="D19" s="61" t="s">
        <v>41</v>
      </c>
      <c r="E19" s="61" t="s">
        <v>32</v>
      </c>
      <c r="G19" s="61" t="s">
        <v>39</v>
      </c>
      <c r="H19" s="61" t="s">
        <v>38</v>
      </c>
      <c r="I19" s="61" t="s">
        <v>48</v>
      </c>
      <c r="J19" s="61" t="s">
        <v>49</v>
      </c>
      <c r="K19" s="61" t="s">
        <v>32</v>
      </c>
    </row>
    <row r="20" spans="1:11" x14ac:dyDescent="0.25">
      <c r="A20" s="47" t="s">
        <v>37</v>
      </c>
      <c r="B20" s="58">
        <v>8.9334545403597448E-2</v>
      </c>
      <c r="C20" s="58">
        <v>0.12401355725357638</v>
      </c>
      <c r="D20" s="58">
        <v>0.44004522409946478</v>
      </c>
      <c r="E20" s="58">
        <v>0.65339332675663864</v>
      </c>
      <c r="G20" s="58">
        <v>8.1333333333333327E-2</v>
      </c>
      <c r="H20" s="58">
        <v>0.13866666666666666</v>
      </c>
      <c r="I20" s="58">
        <v>9.7333333333333327E-2</v>
      </c>
      <c r="J20" s="58">
        <v>0.35199999999999998</v>
      </c>
      <c r="K20" s="58">
        <v>0.66933333333333334</v>
      </c>
    </row>
    <row r="21" spans="1:11" x14ac:dyDescent="0.25">
      <c r="A21" s="47" t="s">
        <v>36</v>
      </c>
      <c r="B21" s="58">
        <v>6.662320529940864E-3</v>
      </c>
      <c r="C21" s="58">
        <v>1.5993515951469542E-2</v>
      </c>
      <c r="D21" s="58">
        <v>2.7998565760523821E-2</v>
      </c>
      <c r="E21" s="58">
        <v>5.0654402241934224E-2</v>
      </c>
      <c r="G21" s="58">
        <v>6.6666666666666671E-3</v>
      </c>
      <c r="H21" s="58">
        <v>1.8666666666666668E-2</v>
      </c>
      <c r="I21" s="58">
        <v>8.0000000000000002E-3</v>
      </c>
      <c r="J21" s="58">
        <v>1.7333333333333333E-2</v>
      </c>
      <c r="K21" s="58">
        <v>5.0666666666666665E-2</v>
      </c>
    </row>
    <row r="22" spans="1:11" x14ac:dyDescent="0.25">
      <c r="A22" s="47" t="s">
        <v>35</v>
      </c>
      <c r="B22" s="58">
        <v>9.3277460438418863E-3</v>
      </c>
      <c r="C22" s="58">
        <v>4.5332396754878365E-2</v>
      </c>
      <c r="D22" s="58">
        <v>8.6644702224866477E-2</v>
      </c>
      <c r="E22" s="58">
        <v>0.14130484502358673</v>
      </c>
      <c r="G22" s="58">
        <v>1.4666666666666666E-2</v>
      </c>
      <c r="H22" s="58">
        <v>4.2666666666666665E-2</v>
      </c>
      <c r="I22" s="58">
        <v>4.2666666666666665E-2</v>
      </c>
      <c r="J22" s="58">
        <v>4.5333333333333337E-2</v>
      </c>
      <c r="K22" s="58">
        <v>0.14533333333333334</v>
      </c>
    </row>
    <row r="23" spans="1:11" x14ac:dyDescent="0.25">
      <c r="A23" s="47" t="s">
        <v>34</v>
      </c>
      <c r="B23" s="58">
        <v>5.3343273917013777E-3</v>
      </c>
      <c r="C23" s="58">
        <v>2.6661888998813388E-2</v>
      </c>
      <c r="D23" s="58">
        <v>3.06580122091746E-2</v>
      </c>
      <c r="E23" s="58">
        <v>6.265422859968936E-2</v>
      </c>
      <c r="G23" s="58">
        <v>1.0666666666666666E-2</v>
      </c>
      <c r="H23" s="58">
        <v>1.6E-2</v>
      </c>
      <c r="I23" s="58">
        <v>2.2666666666666668E-2</v>
      </c>
      <c r="J23" s="58">
        <v>1.6E-2</v>
      </c>
      <c r="K23" s="58">
        <v>6.5333333333333327E-2</v>
      </c>
    </row>
    <row r="24" spans="1:11" x14ac:dyDescent="0.25">
      <c r="A24" s="47" t="s">
        <v>33</v>
      </c>
      <c r="B24" s="58">
        <v>1.8663881021713787E-2</v>
      </c>
      <c r="C24" s="58">
        <v>4.1324231217033547E-2</v>
      </c>
      <c r="D24" s="58">
        <v>3.2005085139403734E-2</v>
      </c>
      <c r="E24" s="58">
        <v>9.1993197378151065E-2</v>
      </c>
      <c r="G24" s="58">
        <v>2.1333333333333333E-2</v>
      </c>
      <c r="H24" s="58">
        <v>1.8666666666666668E-2</v>
      </c>
      <c r="I24" s="58">
        <v>1.4666666666666666E-2</v>
      </c>
      <c r="J24" s="58">
        <v>1.4666666666666666E-2</v>
      </c>
      <c r="K24" s="58">
        <v>6.933333333333333E-2</v>
      </c>
    </row>
    <row r="25" spans="1:11" x14ac:dyDescent="0.25">
      <c r="A25" s="47" t="s">
        <v>32</v>
      </c>
      <c r="B25" s="62">
        <v>0.12932282039079537</v>
      </c>
      <c r="C25" s="62">
        <v>0.25332559017577122</v>
      </c>
      <c r="D25" s="62">
        <v>0.61735158943343338</v>
      </c>
      <c r="E25" s="62">
        <v>1</v>
      </c>
      <c r="G25" s="62">
        <v>0.13466666666666666</v>
      </c>
      <c r="H25" s="62">
        <v>0.23466666666666666</v>
      </c>
      <c r="I25" s="62">
        <v>0.18533333333333332</v>
      </c>
      <c r="J25" s="62">
        <v>0.44533333333333336</v>
      </c>
      <c r="K25" s="62">
        <v>1</v>
      </c>
    </row>
  </sheetData>
  <mergeCells count="3">
    <mergeCell ref="B14:B15"/>
    <mergeCell ref="B11:K11"/>
    <mergeCell ref="B3:K3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1</vt:i4>
      </vt:variant>
    </vt:vector>
  </HeadingPairs>
  <TitlesOfParts>
    <vt:vector size="5" baseType="lpstr">
      <vt:lpstr>tabel_consumer</vt:lpstr>
      <vt:lpstr>other_indicators</vt:lpstr>
      <vt:lpstr>Web_IWEPS</vt:lpstr>
      <vt:lpstr>Coronavirus</vt:lpstr>
      <vt:lpstr>other_indicators!Zone_d_impression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IWEPS</dc:creator>
  <cp:lastModifiedBy>Frédéric Caruso</cp:lastModifiedBy>
  <cp:lastPrinted>2017-02-20T12:17:43Z</cp:lastPrinted>
  <dcterms:created xsi:type="dcterms:W3CDTF">2008-11-04T15:06:42Z</dcterms:created>
  <dcterms:modified xsi:type="dcterms:W3CDTF">2020-05-25T15:54:44Z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_EmailSubject">
    <vt:lpwstr>résultats régional de l'enquête auprès des consommateurs - décembre 2008</vt:lpwstr>
  </property>
  <property fmtid="{D5CDD505-2E9C-101B-9397-08002B2CF9AE}" pid="4" name="_AuthorEmail">
    <vt:lpwstr>Hilde.Degryse@nbb.be</vt:lpwstr>
  </property>
  <property fmtid="{D5CDD505-2E9C-101B-9397-08002B2CF9AE}" pid="5" name="_AuthorEmailDisplayName">
    <vt:lpwstr>Degryse Hilde</vt:lpwstr>
  </property>
  <property fmtid="{D5CDD505-2E9C-101B-9397-08002B2CF9AE}" pid="6" name="_ReviewingToolsShownOnce">
    <vt:lpwstr/>
  </property>
</Properties>
</file>