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M:\12000-Relais_sociaux\4_Publication_Annuaires\Stat_RSU_2019\RSU_Utilisation_2019\TAB-421-AJB_à_TAB-821-AJS_2019\TAB-521_à_522_AJA_2019\"/>
    </mc:Choice>
  </mc:AlternateContent>
  <xr:revisionPtr revIDLastSave="0" documentId="13_ncr:1_{1F374F6A-9FD9-4C93-BB30-BC76C4812847}" xr6:coauthVersionLast="47" xr6:coauthVersionMax="47" xr10:uidLastSave="{00000000-0000-0000-0000-000000000000}"/>
  <bookViews>
    <workbookView xWindow="-108" yWindow="-108" windowWidth="23256" windowHeight="12576" activeTab="1" xr2:uid="{00000000-000D-0000-FFFF-FFFF00000000}"/>
  </bookViews>
  <sheets>
    <sheet name="Tab521_2019_Web" sheetId="11" r:id="rId1"/>
    <sheet name="Tab522_2019_Web" sheetId="12" r:id="rId2"/>
  </sheets>
  <externalReferences>
    <externalReference r:id="rId3"/>
    <externalReference r:id="rId4"/>
  </externalReferences>
  <definedNames>
    <definedName name="Agrégation">[1]Menu_deroulant!$B$12:$B$14</definedName>
    <definedName name="AJ_2017_MONTHLY_QTY" localSheetId="0">#REF!</definedName>
    <definedName name="AJ_2017_MONTHLY_QTY" localSheetId="1">#REF!</definedName>
    <definedName name="AJ_2017_MONTHLY_QTY">#REF!</definedName>
    <definedName name="Aj_2017_YEARLY_QLY" localSheetId="0">#REF!</definedName>
    <definedName name="Aj_2017_YEARLY_QLY" localSheetId="1">#REF!</definedName>
    <definedName name="Aj_2017_YEARLY_QLY">#REF!</definedName>
    <definedName name="Aj_2017_YEARLY_QTY" localSheetId="0">#REF!</definedName>
    <definedName name="Aj_2017_YEARLY_QTY" localSheetId="1">#REF!</definedName>
    <definedName name="Aj_2017_YEARLY_QTY">#REF!</definedName>
    <definedName name="AJ_2018_MONTHLY_QTY" localSheetId="1">#REF!</definedName>
    <definedName name="AJ_2018_MONTHLY_QTY">#REF!</definedName>
    <definedName name="Aj_2018_YEARLY_QLY" localSheetId="1">#REF!</definedName>
    <definedName name="Aj_2018_YEARLY_QLY">#REF!</definedName>
    <definedName name="AJ_2019_MONTHLY_QTY" localSheetId="1">#REF!</definedName>
    <definedName name="AJ_2019_MONTHLY_QTY">#REF!</definedName>
    <definedName name="Autres_sources_de_financement">[1]Menu_deroulant!$D$24:$D$27</definedName>
    <definedName name="od">[2]Menu_deroulant!$B$24:$B$25</definedName>
    <definedName name="on">[2]Menu_deroulant!$E$2:$E$3</definedName>
    <definedName name="Organisation_du_DUS">[1]Menu_deroulant!$B$24:$B$25</definedName>
    <definedName name="OuiNon">[1]Menu_deroulant!$E$2:$E$3</definedName>
    <definedName name="P_domaine">[1]Menu_deroulant!$A$2:$A$9</definedName>
    <definedName name="P_RECOLTE">[1]Menu_deroulant!$B$2:$B$6</definedName>
    <definedName name="Période_de_fonctionnement">[1]Menu_deroulant!$A$12:$A$14</definedName>
    <definedName name="Période_de_fonctionnement_DUS">[1]Menu_deroulant!$C$24:$C$26</definedName>
    <definedName name="pf">[2]Menu_deroulant!$C$24:$C$26</definedName>
    <definedName name="Plages_horaires">[1]Menu_deroulant!$C$12:$C$16</definedName>
    <definedName name="po">[2]Menu_deroulant!$D$2:$D$4</definedName>
    <definedName name="Pouvoir_organisateur">[1]Menu_deroulant!$D$2:$D$4</definedName>
    <definedName name="Pouvoir_subsidiant_principal" localSheetId="0">[1]Menu_deroulant!#REF!</definedName>
    <definedName name="Pouvoir_subsidiant_principal">[1]Menu_deroulant!#REF!</definedName>
    <definedName name="Profil_2017_qly">#REF!</definedName>
    <definedName name="Profil_2017_qty">#REF!</definedName>
    <definedName name="Reconnaissance_légale">[1]Menu_deroulant!$D$12:$D$15</definedName>
    <definedName name="Relais_social">[1]Menu_deroulant!$C$2:$C$8</definedName>
    <definedName name="rl">[2]Menu_deroulant!$D$12:$D$15</definedName>
    <definedName name="rs">[2]Menu_deroulant!$C$2:$C$8</definedName>
    <definedName name="sf">[2]Menu_deroulant!$D$24:$D$27</definedName>
    <definedName name="td">[2]Menu_deroulant!$A$24:$A$25</definedName>
    <definedName name="toto">#REF!</definedName>
    <definedName name="TR_2017_MONTHLY_QTY" localSheetId="0">#REF!</definedName>
    <definedName name="TR_2017_MONTHLY_QTY" localSheetId="1">#REF!</definedName>
    <definedName name="TR_2017_MONTHLY_QTY">#REF!</definedName>
    <definedName name="Type_de_structure_AJ">[1]Menu_deroulant!$A$19:$A$21</definedName>
    <definedName name="Type_de_structure_DUS">[1]Menu_deroulant!$A$24:$A$25</definedName>
    <definedName name="Type_de_structure_HU">[1]Menu_deroulant!$A$30:$A$35</definedName>
    <definedName name="Type_de_structure_TR">[1]Menu_deroulant!$A$38:$A$40</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2" l="1"/>
  <c r="J13" i="12"/>
  <c r="J9" i="12"/>
  <c r="J10" i="12" s="1"/>
  <c r="J8" i="12"/>
  <c r="I8" i="12"/>
  <c r="F8" i="12"/>
  <c r="J7" i="12"/>
  <c r="J6" i="12"/>
  <c r="I6" i="12"/>
  <c r="G6" i="12"/>
  <c r="F6" i="12"/>
  <c r="J22" i="11"/>
  <c r="J21" i="11"/>
  <c r="J17" i="11"/>
  <c r="J18" i="11" s="1"/>
  <c r="J16" i="11"/>
  <c r="G16" i="11"/>
  <c r="F16" i="11"/>
  <c r="J15" i="11"/>
  <c r="D16" i="11" s="1"/>
  <c r="G14" i="11"/>
  <c r="J13" i="11"/>
  <c r="I14" i="11" s="1"/>
  <c r="J11" i="11"/>
  <c r="J12" i="11" s="1"/>
  <c r="J10" i="11"/>
  <c r="G10" i="11"/>
  <c r="F10" i="11"/>
  <c r="J9" i="11"/>
  <c r="D10" i="11" s="1"/>
  <c r="G8" i="11"/>
  <c r="J7" i="11"/>
  <c r="I8" i="11" s="1"/>
  <c r="F6" i="11"/>
  <c r="D6" i="11"/>
  <c r="J5" i="11"/>
  <c r="J6" i="11" s="1"/>
  <c r="F10" i="12" l="1"/>
  <c r="G10" i="12"/>
  <c r="I10" i="12"/>
  <c r="D8" i="11"/>
  <c r="F8" i="11"/>
  <c r="I10" i="11"/>
  <c r="F14" i="11"/>
  <c r="I16" i="11"/>
  <c r="G6" i="11"/>
  <c r="J8" i="11"/>
  <c r="F12" i="11"/>
  <c r="J14" i="11"/>
  <c r="F18" i="11"/>
  <c r="I6" i="11"/>
  <c r="G12" i="11"/>
  <c r="I18" i="11"/>
  <c r="I12" i="11"/>
</calcChain>
</file>

<file path=xl/sharedStrings.xml><?xml version="1.0" encoding="utf-8"?>
<sst xmlns="http://schemas.openxmlformats.org/spreadsheetml/2006/main" count="142" uniqueCount="36">
  <si>
    <t>Type d'intervention</t>
  </si>
  <si>
    <t>Relais social urbain (RSU)</t>
  </si>
  <si>
    <t>Charleroi
(RSC)</t>
  </si>
  <si>
    <t>La Louvière
(RSULL)</t>
  </si>
  <si>
    <t>Namur
(RSUN)</t>
  </si>
  <si>
    <t>Tournai
(RSUT)</t>
  </si>
  <si>
    <t>Verviers
(RSUV)</t>
  </si>
  <si>
    <t>Total 
des RSU wallons</t>
  </si>
  <si>
    <t>CA</t>
  </si>
  <si>
    <t>%</t>
  </si>
  <si>
    <t>-</t>
  </si>
  <si>
    <t>Services partenaires sources</t>
  </si>
  <si>
    <t>Nombre de services ayant répondu à cette variable</t>
  </si>
  <si>
    <t>Sources : IWEPS, Relais sociaux urbains &amp; services partenaires des Relais sociaux urbains de Wallonie; Calculs : IWEPS</t>
  </si>
  <si>
    <t>Autres interventions</t>
  </si>
  <si>
    <t>nd</t>
  </si>
  <si>
    <t xml:space="preserve">Tableau 5.2.1 : Nombre d'interventions réalisées au cours de l'année par les services d'accueil de jour - aide alimentaire (AJ-A) partenaires des Relais sociaux urbains (RSU) </t>
  </si>
  <si>
    <t>Activités proposées par l'institution
(ou en collaboration avec un partenaire)</t>
  </si>
  <si>
    <t>Nombre de services ayant participé à la collecte relative à l'AJA</t>
  </si>
  <si>
    <t xml:space="preserve">Tableau 5.2.2 : Nombre de ménages utilisateurs de l'aide alimentaire proposée par les services d'accueil de jour - aide alimentaire (AJ-A) - partenaires des Relais sociaux urbains (RSU) </t>
  </si>
  <si>
    <t>Type d'aide alimentaire dont le ménage bénéficie</t>
  </si>
  <si>
    <t>Epicerie sociale</t>
  </si>
  <si>
    <t>Remarques :
-  Les différentes catégories de "Type d'intervention" ne sont pas cumulables. Elles ne sont donc pas sommées.
-  Il y a une sous-estimation des valeurs dans la mesure où  les informations ne sont pas systématiquement encodées par ceratins services.</t>
  </si>
  <si>
    <t>Liège
(RSPL)
(1)</t>
  </si>
  <si>
    <t>Colis alimentaires</t>
  </si>
  <si>
    <t>Colis d'urgence ou colis social</t>
  </si>
  <si>
    <t>Remarques : 
- Les différentes catégories de "Type d'aide alimentaire" ne sont pas cumulables. Elles ne sont donc pas sommées. 
- Il y a une sous-estimation des valeurs dans la mesure où  les informations ne sont pas systématiquement encodées par certains services
- Ce sont les ménages qui sont ici comptabilisés et pas le nombre de personnes bénéficiant de l'aide alimentaire</t>
  </si>
  <si>
    <t>Répartition par type d'intervention réalisée  et par RSU - Année 2019 -</t>
  </si>
  <si>
    <t>Mons
(RSUMB)
(2)</t>
  </si>
  <si>
    <t>Verviers
(RSUV)
(3)</t>
  </si>
  <si>
    <t>Accueils
(Fréquentation des services)</t>
  </si>
  <si>
    <t xml:space="preserve">Repas
</t>
  </si>
  <si>
    <t>Entretiens individuels en vue de démarches sociales</t>
  </si>
  <si>
    <r>
      <t>(1) Pour le RSPL , ce tableau ne reprend les données que d'un seul service (Resto du Cœur) alors qu'en 2018 il cumulait les données provenant de  5 services; ceci peut  expliquer les valeurs moindre voire nulle pour certaines catégories.
(2) Le RSUMB  précise que  pour l'un des deux services à savoir SOREAL,  la "récolte des données est non exhaustive ; cela est du à des changements dans la structure du SOREAL en 2019"
(3) Le RSUV présice que :
- "le nombre d'</t>
    </r>
    <r>
      <rPr>
        <b/>
        <sz val="12"/>
        <rFont val="Calibri"/>
        <family val="2"/>
        <scheme val="minor"/>
      </rPr>
      <t>accueils</t>
    </r>
    <r>
      <rPr>
        <sz val="12"/>
        <rFont val="Calibri"/>
        <family val="2"/>
        <scheme val="minor"/>
      </rPr>
      <t xml:space="preserve"> représente le nombre de permanences (1 permanence = 4h) organisées par le travailleurs sociaux et destinées au suivi des personnes et à leur inscription
- Le nombre d'</t>
    </r>
    <r>
      <rPr>
        <b/>
        <sz val="12"/>
        <rFont val="Calibri"/>
        <family val="2"/>
        <scheme val="minor"/>
      </rPr>
      <t>autres interventions</t>
    </r>
    <r>
      <rPr>
        <sz val="12"/>
        <rFont val="Calibri"/>
        <family val="2"/>
        <scheme val="minor"/>
      </rPr>
      <t xml:space="preserve"> reprend toutes les démarches en faveur des usagers, mais également les démarches administratives liées au fonctionnement du service d'aide alimentaire"</t>
    </r>
  </si>
  <si>
    <t>Répartition par type d'aide alimentaire réalisée et par RSU - Année 2019 -</t>
  </si>
  <si>
    <t>(1) Le seul service (Resto du Cœur) du RSPL pour lequel nous disposons de données d'utilisation des services, n'a pas précisé l'information relative au nombre de ménages bénéficiaires (de colis ou de repas).
(2) Le RSUMB  précise que  pour l'un des deux services,  la "récolte des données est non exhaustive ; c'est du à des changements dans la structure du service SOREAL en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</si>
</sst>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sz val="14"/>
      <color theme="1"/>
      <name val="Calibri"/>
      <family val="2"/>
      <scheme val="minor"/>
    </font>
    <font>
      <sz val="12"/>
      <name val="Calibri"/>
      <family val="2"/>
      <scheme val="minor"/>
    </font>
    <font>
      <sz val="11"/>
      <name val="Calibri"/>
      <family val="2"/>
      <scheme val="minor"/>
    </font>
    <font>
      <sz val="18"/>
      <color theme="1"/>
      <name val="Calibri"/>
      <family val="2"/>
      <scheme val="minor"/>
    </font>
    <font>
      <sz val="14"/>
      <name val="Calibri"/>
      <family val="2"/>
      <scheme val="minor"/>
    </font>
    <font>
      <b/>
      <sz val="12"/>
      <name val="Calibri"/>
      <family val="2"/>
      <scheme val="minor"/>
    </font>
    <font>
      <b/>
      <sz val="14"/>
      <name val="Calibri"/>
      <family val="2"/>
      <scheme val="minor"/>
    </font>
    <font>
      <sz val="18"/>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3" fillId="0" borderId="8" xfId="0" applyFont="1" applyBorder="1" applyAlignment="1">
      <alignment horizontal="center" vertical="center" wrapText="1"/>
    </xf>
    <xf numFmtId="3" fontId="4" fillId="0" borderId="10" xfId="0" applyNumberFormat="1" applyFont="1" applyBorder="1" applyAlignment="1">
      <alignment horizontal="center" vertical="center" wrapText="1"/>
    </xf>
    <xf numFmtId="164" fontId="6" fillId="0" borderId="12" xfId="1" quotePrefix="1" applyNumberFormat="1" applyFont="1" applyBorder="1" applyAlignment="1">
      <alignment horizontal="center" vertical="center" wrapText="1"/>
    </xf>
    <xf numFmtId="164" fontId="3" fillId="0" borderId="0" xfId="1" applyNumberFormat="1" applyFont="1" applyBorder="1" applyAlignment="1">
      <alignment horizontal="center" vertical="center" wrapText="1"/>
    </xf>
    <xf numFmtId="3" fontId="8" fillId="0" borderId="15" xfId="0" applyNumberFormat="1" applyFont="1" applyBorder="1" applyAlignment="1">
      <alignment horizontal="center" vertical="center"/>
    </xf>
    <xf numFmtId="3" fontId="6" fillId="0" borderId="3" xfId="0" applyNumberFormat="1" applyFont="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2" xfId="0" applyFont="1" applyFill="1" applyBorder="1" applyAlignment="1">
      <alignment horizontal="center" vertical="center"/>
    </xf>
    <xf numFmtId="0" fontId="9" fillId="2" borderId="0" xfId="0" applyFont="1" applyFill="1" applyAlignment="1">
      <alignment vertical="center"/>
    </xf>
    <xf numFmtId="0" fontId="9" fillId="2" borderId="0" xfId="0" applyFont="1" applyFill="1"/>
    <xf numFmtId="0" fontId="10" fillId="0" borderId="0" xfId="0" applyFont="1"/>
    <xf numFmtId="0" fontId="5" fillId="0" borderId="27" xfId="0" applyFont="1" applyBorder="1" applyAlignment="1">
      <alignment horizontal="center" vertical="center" wrapText="1"/>
    </xf>
    <xf numFmtId="3" fontId="8" fillId="0" borderId="10" xfId="0" applyNumberFormat="1" applyFont="1" applyBorder="1" applyAlignment="1">
      <alignment horizontal="center" vertical="center" wrapText="1"/>
    </xf>
    <xf numFmtId="3" fontId="11" fillId="0" borderId="10" xfId="0" applyNumberFormat="1" applyFont="1" applyBorder="1" applyAlignment="1">
      <alignment horizontal="center" vertical="center" wrapText="1"/>
    </xf>
    <xf numFmtId="0" fontId="5" fillId="0" borderId="28" xfId="0" applyFont="1" applyBorder="1" applyAlignment="1">
      <alignment horizontal="center" vertical="center" wrapText="1"/>
    </xf>
    <xf numFmtId="164" fontId="12" fillId="0" borderId="12" xfId="1" applyNumberFormat="1" applyFont="1" applyBorder="1" applyAlignment="1">
      <alignment horizontal="center" vertical="center" wrapText="1"/>
    </xf>
    <xf numFmtId="164" fontId="12" fillId="0" borderId="12" xfId="1" quotePrefix="1" applyNumberFormat="1" applyFont="1" applyBorder="1" applyAlignment="1">
      <alignment horizontal="center" vertical="center" wrapText="1"/>
    </xf>
    <xf numFmtId="164" fontId="12" fillId="0" borderId="12" xfId="1" applyNumberFormat="1" applyFont="1" applyFill="1" applyBorder="1" applyAlignment="1">
      <alignment horizontal="center" vertical="center" wrapText="1"/>
    </xf>
    <xf numFmtId="164" fontId="12" fillId="0" borderId="12" xfId="1" quotePrefix="1" applyNumberFormat="1" applyFont="1" applyFill="1" applyBorder="1" applyAlignment="1">
      <alignment horizontal="center" vertical="center" wrapText="1"/>
    </xf>
    <xf numFmtId="164" fontId="13" fillId="0" borderId="12" xfId="1" applyNumberFormat="1" applyFont="1" applyBorder="1" applyAlignment="1">
      <alignment horizontal="center" vertical="center" wrapText="1"/>
    </xf>
    <xf numFmtId="0" fontId="5" fillId="0" borderId="2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1" xfId="0" applyFont="1" applyBorder="1" applyAlignment="1">
      <alignment horizontal="center" vertical="center" wrapText="1"/>
    </xf>
    <xf numFmtId="3" fontId="0" fillId="0" borderId="0" xfId="0" applyNumberFormat="1"/>
    <xf numFmtId="0" fontId="2" fillId="0" borderId="0" xfId="0" applyFont="1" applyAlignment="1">
      <alignment horizontal="center" vertical="center" wrapText="1"/>
    </xf>
    <xf numFmtId="0" fontId="7" fillId="0" borderId="0" xfId="0" applyFont="1" applyAlignment="1">
      <alignment vertical="center" wrapText="1"/>
    </xf>
    <xf numFmtId="0" fontId="8" fillId="0" borderId="18" xfId="0" applyFont="1" applyBorder="1" applyAlignment="1">
      <alignment horizontal="center" vertical="center"/>
    </xf>
    <xf numFmtId="3" fontId="12" fillId="0" borderId="3" xfId="0" applyNumberFormat="1" applyFont="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2" xfId="0" applyFont="1" applyFill="1" applyBorder="1" applyAlignment="1">
      <alignment horizontal="center" vertical="center"/>
    </xf>
    <xf numFmtId="0" fontId="14" fillId="0" borderId="0" xfId="0" applyFont="1"/>
    <xf numFmtId="0" fontId="9" fillId="0" borderId="0" xfId="0" applyFont="1"/>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0" xfId="0" applyFont="1" applyAlignment="1">
      <alignment horizontal="left" vertical="top" wrapText="1"/>
    </xf>
    <xf numFmtId="0" fontId="8" fillId="0" borderId="0" xfId="0" applyFont="1" applyAlignment="1">
      <alignment horizontal="left" vertical="top"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4" fillId="0" borderId="0" xfId="0" applyFont="1" applyAlignment="1">
      <alignment horizontal="left" vertical="top"/>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00-Relais_sociaux/0_Formulaires/Webropol_RS_formulaire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00-Relais_sociaux/01_Partage_GT_Glossaire/Glossaire%20valid&#233;%20pour%20adapt%20Qstaire_ClaireS/Glossaire-formulaire_2017_TF-GTG_valid_Cls_201612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
      <sheetName val="AJ_Service"/>
      <sheetName val="AJB_Util"/>
      <sheetName val="AJA_Util"/>
      <sheetName val="AJL_Util"/>
      <sheetName val="AJP_Util"/>
      <sheetName val="AJS_Util"/>
      <sheetName val="HU_Service"/>
      <sheetName val="HU_Util"/>
      <sheetName val="DUS_Service"/>
      <sheetName val="DUS_Util"/>
      <sheetName val="TR_Service"/>
      <sheetName val="TR_Util"/>
      <sheetName val="Remarques"/>
      <sheetName val="Menu_deroula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DUS</v>
          </cell>
          <cell r="B2" t="str">
            <v>Exhaustive</v>
          </cell>
          <cell r="C2" t="str">
            <v>RSC</v>
          </cell>
          <cell r="D2" t="str">
            <v>Public</v>
          </cell>
          <cell r="E2" t="str">
            <v>Oui</v>
          </cell>
        </row>
        <row r="3">
          <cell r="A3" t="str">
            <v>HU</v>
          </cell>
          <cell r="B3" t="str">
            <v>Partielle - dossier ouvert</v>
          </cell>
          <cell r="C3" t="str">
            <v>RSPL</v>
          </cell>
          <cell r="D3" t="str">
            <v>Privé</v>
          </cell>
          <cell r="E3" t="str">
            <v>Non</v>
          </cell>
        </row>
        <row r="4">
          <cell r="A4" t="str">
            <v>TR</v>
          </cell>
          <cell r="B4" t="str">
            <v>Partielle - nouveaux utilisateurs</v>
          </cell>
          <cell r="C4" t="str">
            <v>RST</v>
          </cell>
          <cell r="D4" t="str">
            <v>Partenariat public - privé</v>
          </cell>
        </row>
        <row r="5">
          <cell r="A5" t="str">
            <v>AJ - Bas seuil</v>
          </cell>
          <cell r="B5" t="str">
            <v>Partielle - premiers de l'année</v>
          </cell>
          <cell r="C5" t="str">
            <v>RSULL</v>
          </cell>
        </row>
        <row r="6">
          <cell r="A6" t="str">
            <v>AJ - Aide alimentaire</v>
          </cell>
          <cell r="B6" t="str">
            <v>Partielle - autres</v>
          </cell>
          <cell r="C6" t="str">
            <v>RSUMB</v>
          </cell>
        </row>
        <row r="7">
          <cell r="A7" t="str">
            <v>AJ - Logement</v>
          </cell>
          <cell r="C7" t="str">
            <v>RSUN</v>
          </cell>
        </row>
        <row r="8">
          <cell r="A8" t="str">
            <v>AJ - Prostitution</v>
          </cell>
          <cell r="C8" t="str">
            <v>RSUV</v>
          </cell>
        </row>
        <row r="9">
          <cell r="A9" t="str">
            <v>AJ - Santé</v>
          </cell>
        </row>
        <row r="12">
          <cell r="A12" t="str">
            <v>Lundi - Vendredi</v>
          </cell>
          <cell r="B12" t="str">
            <v>Oui</v>
          </cell>
          <cell r="C12" t="str">
            <v>Matin</v>
          </cell>
          <cell r="D12" t="str">
            <v>Agréée et/ou subventionnée</v>
          </cell>
        </row>
        <row r="13">
          <cell r="A13" t="str">
            <v>Samedi - Dimanche</v>
          </cell>
          <cell r="B13" t="str">
            <v>Non</v>
          </cell>
          <cell r="C13" t="str">
            <v>Après-midi</v>
          </cell>
          <cell r="D13" t="str">
            <v>En cours d’agrément</v>
          </cell>
        </row>
        <row r="14">
          <cell r="A14" t="str">
            <v>Lundi - Dimanche</v>
          </cell>
          <cell r="B14" t="str">
            <v>Sans objet</v>
          </cell>
          <cell r="C14" t="str">
            <v>Soirée</v>
          </cell>
          <cell r="D14" t="str">
            <v>L’agrément n’est pas nécessaire au fonctionnement de la structure</v>
          </cell>
        </row>
        <row r="15">
          <cell r="C15" t="str">
            <v>Nuit</v>
          </cell>
          <cell r="D15" t="str">
            <v>L’agrément n’est pas prévu par la législation</v>
          </cell>
        </row>
        <row r="16">
          <cell r="C16" t="str">
            <v>Horaires fluctuants</v>
          </cell>
        </row>
        <row r="19">
          <cell r="A19" t="str">
            <v>Accueil de jour</v>
          </cell>
        </row>
        <row r="20">
          <cell r="A20" t="str">
            <v>Accueil de soirée</v>
          </cell>
        </row>
        <row r="21">
          <cell r="A21" t="str">
            <v>Accueil de jour et de soirée</v>
          </cell>
        </row>
        <row r="24">
          <cell r="A24" t="str">
            <v>DUS Urbain</v>
          </cell>
          <cell r="B24" t="str">
            <v>Un service spécifique DUS</v>
          </cell>
          <cell r="C24" t="str">
            <v>7/7j 24/24h</v>
          </cell>
          <cell r="D24" t="str">
            <v>Dons</v>
          </cell>
        </row>
        <row r="25">
          <cell r="A25" t="str">
            <v>DUS issu d'une association de CPAS</v>
          </cell>
          <cell r="B25" t="str">
            <v>DUS de jour et DUS de garde distincts</v>
          </cell>
          <cell r="C25" t="str">
            <v>Journée uniquement</v>
          </cell>
          <cell r="D25" t="str">
            <v>Cotisations des membres associés</v>
          </cell>
        </row>
        <row r="26">
          <cell r="C26" t="str">
            <v>Extra horaire uniquement</v>
          </cell>
          <cell r="D26" t="str">
            <v>Sponsoring</v>
          </cell>
        </row>
        <row r="27">
          <cell r="D27" t="str">
            <v>Participation des usagers</v>
          </cell>
        </row>
        <row r="30">
          <cell r="A30" t="str">
            <v>Abri de nuit</v>
          </cell>
        </row>
        <row r="31">
          <cell r="A31" t="str">
            <v>Service d'accueil socio sanitaire</v>
          </cell>
        </row>
        <row r="32">
          <cell r="A32" t="str">
            <v>Lits DUS</v>
          </cell>
        </row>
        <row r="33">
          <cell r="A33" t="str">
            <v>Lits d’urgence en maison d’accueil</v>
          </cell>
        </row>
        <row r="34">
          <cell r="A34" t="str">
            <v>Nuits d'hôtel</v>
          </cell>
        </row>
        <row r="35">
          <cell r="A35" t="str">
            <v>Autres</v>
          </cell>
        </row>
        <row r="38">
          <cell r="A38" t="str">
            <v>Organisation spécifique</v>
          </cell>
        </row>
        <row r="39">
          <cell r="A39" t="str">
            <v>Travail de rue interservices</v>
          </cell>
        </row>
        <row r="40">
          <cell r="A40" t="str">
            <v xml:space="preserve">Service général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OK_3+"/>
      <sheetName val="DUS_Service+OK_3+"/>
      <sheetName val="DUS_Util+OK_3+"/>
      <sheetName val="HU_Service+OK_3+"/>
      <sheetName val="HU_Util+OK_3+"/>
      <sheetName val="TR_Service+OK_3+"/>
      <sheetName val="TR_Util+OK_3+"/>
      <sheetName val="AJ_Service+OK_3+"/>
      <sheetName val="AJB_Util+OK_3+"/>
      <sheetName val="AJA_Util+OK_3+"/>
      <sheetName val="AJL_Util+OK_3+"/>
      <sheetName val="AJP_Util+OK_3+"/>
      <sheetName val="AJS_Util+OK_3+"/>
      <sheetName val="Remarques"/>
      <sheetName val="Menu_deroula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C2" t="str">
            <v>RSC</v>
          </cell>
          <cell r="D2" t="str">
            <v>Public</v>
          </cell>
          <cell r="E2" t="str">
            <v>Oui</v>
          </cell>
        </row>
        <row r="3">
          <cell r="C3" t="str">
            <v>RSPL</v>
          </cell>
          <cell r="D3" t="str">
            <v>Privé</v>
          </cell>
          <cell r="E3" t="str">
            <v>Non</v>
          </cell>
        </row>
        <row r="4">
          <cell r="C4" t="str">
            <v>RST</v>
          </cell>
          <cell r="D4" t="str">
            <v>Partenariat public - privé</v>
          </cell>
        </row>
        <row r="5">
          <cell r="C5" t="str">
            <v>RSULL</v>
          </cell>
        </row>
        <row r="6">
          <cell r="C6" t="str">
            <v>RSUMB</v>
          </cell>
        </row>
        <row r="7">
          <cell r="C7" t="str">
            <v>RSUN</v>
          </cell>
        </row>
        <row r="8">
          <cell r="C8" t="str">
            <v>RSUV</v>
          </cell>
        </row>
        <row r="12">
          <cell r="D12" t="str">
            <v>Agréée et/ou subventionnée</v>
          </cell>
        </row>
        <row r="13">
          <cell r="D13" t="str">
            <v>En cours d’agrément</v>
          </cell>
        </row>
        <row r="14">
          <cell r="D14" t="str">
            <v>L’agrément n’est pas nécessaire au fonctionnement de la structure</v>
          </cell>
        </row>
        <row r="15">
          <cell r="D15" t="str">
            <v>L’agrément n’est pas prévu par la législation</v>
          </cell>
        </row>
        <row r="24">
          <cell r="A24" t="str">
            <v>DUS Urbain</v>
          </cell>
          <cell r="B24" t="str">
            <v>Un service spécifique DUS</v>
          </cell>
          <cell r="C24" t="str">
            <v>7/7j 24/24h</v>
          </cell>
          <cell r="D24" t="str">
            <v>Dons</v>
          </cell>
        </row>
        <row r="25">
          <cell r="A25" t="str">
            <v>DUS issu d'une association de CPAS</v>
          </cell>
          <cell r="B25" t="str">
            <v>DUS de jour et DUS de garde distincts</v>
          </cell>
          <cell r="C25" t="str">
            <v>Journée uniquement</v>
          </cell>
          <cell r="D25" t="str">
            <v>Cotisations des membres associés</v>
          </cell>
        </row>
        <row r="26">
          <cell r="C26" t="str">
            <v>Extra horaire uniquement</v>
          </cell>
          <cell r="D26" t="str">
            <v>Sponsoring</v>
          </cell>
        </row>
        <row r="27">
          <cell r="D27" t="str">
            <v>Participation des usagers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CDFCD-C830-4398-BEA0-1B9E177C032F}">
  <sheetPr>
    <tabColor rgb="FF00FF00"/>
    <pageSetUpPr fitToPage="1"/>
  </sheetPr>
  <dimension ref="A1:M27"/>
  <sheetViews>
    <sheetView topLeftCell="A8" zoomScale="53" zoomScaleNormal="53" workbookViewId="0">
      <selection activeCell="B26" sqref="B26"/>
    </sheetView>
  </sheetViews>
  <sheetFormatPr baseColWidth="10" defaultColWidth="11.44140625" defaultRowHeight="14.4" x14ac:dyDescent="0.3"/>
  <cols>
    <col min="1" max="1" width="74.33203125" customWidth="1"/>
    <col min="2" max="2" width="8.88671875" customWidth="1"/>
    <col min="3" max="3" width="18.33203125" customWidth="1"/>
    <col min="4" max="4" width="14.88671875" customWidth="1"/>
    <col min="5" max="5" width="18.5546875" customWidth="1"/>
    <col min="6" max="6" width="19.6640625" customWidth="1"/>
    <col min="7" max="9" width="14.88671875" customWidth="1"/>
    <col min="10" max="10" width="21.109375" customWidth="1"/>
  </cols>
  <sheetData>
    <row r="1" spans="1:10" ht="51.75" customHeight="1" x14ac:dyDescent="0.3">
      <c r="A1" s="52" t="s">
        <v>16</v>
      </c>
      <c r="B1" s="52"/>
      <c r="C1" s="52"/>
      <c r="D1" s="52"/>
      <c r="E1" s="52"/>
      <c r="F1" s="52"/>
      <c r="G1" s="52"/>
      <c r="H1" s="52"/>
      <c r="I1" s="52"/>
      <c r="J1" s="52"/>
    </row>
    <row r="2" spans="1:10" ht="24" thickBot="1" x14ac:dyDescent="0.35">
      <c r="A2" s="52" t="s">
        <v>27</v>
      </c>
      <c r="B2" s="52"/>
      <c r="C2" s="53"/>
      <c r="D2" s="53"/>
      <c r="E2" s="53"/>
      <c r="F2" s="53"/>
      <c r="G2" s="53"/>
      <c r="H2" s="53"/>
      <c r="I2" s="53"/>
      <c r="J2" s="53"/>
    </row>
    <row r="3" spans="1:10" ht="51" customHeight="1" thickBot="1" x14ac:dyDescent="0.35">
      <c r="A3" s="54" t="s">
        <v>0</v>
      </c>
      <c r="B3" s="55"/>
      <c r="C3" s="58" t="s">
        <v>1</v>
      </c>
      <c r="D3" s="58"/>
      <c r="E3" s="58"/>
      <c r="F3" s="58"/>
      <c r="G3" s="58"/>
      <c r="H3" s="58"/>
      <c r="I3" s="58"/>
      <c r="J3" s="59"/>
    </row>
    <row r="4" spans="1:10" ht="75" customHeight="1" thickBot="1" x14ac:dyDescent="0.35">
      <c r="A4" s="56"/>
      <c r="B4" s="57"/>
      <c r="C4" s="1" t="s">
        <v>2</v>
      </c>
      <c r="D4" s="1" t="s">
        <v>23</v>
      </c>
      <c r="E4" s="1" t="s">
        <v>3</v>
      </c>
      <c r="F4" s="1" t="s">
        <v>28</v>
      </c>
      <c r="G4" s="1" t="s">
        <v>4</v>
      </c>
      <c r="H4" s="1" t="s">
        <v>5</v>
      </c>
      <c r="I4" s="1" t="s">
        <v>29</v>
      </c>
      <c r="J4" s="26" t="s">
        <v>7</v>
      </c>
    </row>
    <row r="5" spans="1:10" ht="42" customHeight="1" x14ac:dyDescent="0.3">
      <c r="A5" s="46" t="s">
        <v>30</v>
      </c>
      <c r="B5" s="16" t="s">
        <v>8</v>
      </c>
      <c r="C5" s="2" t="s">
        <v>15</v>
      </c>
      <c r="D5" s="17">
        <v>18480</v>
      </c>
      <c r="E5" s="2" t="s">
        <v>15</v>
      </c>
      <c r="F5" s="17">
        <v>1331</v>
      </c>
      <c r="G5" s="17">
        <v>25174</v>
      </c>
      <c r="H5" s="2" t="s">
        <v>15</v>
      </c>
      <c r="I5" s="17">
        <v>416</v>
      </c>
      <c r="J5" s="18">
        <f>SUM(C5:I5)</f>
        <v>45401</v>
      </c>
    </row>
    <row r="6" spans="1:10" ht="42" customHeight="1" thickBot="1" x14ac:dyDescent="0.35">
      <c r="A6" s="47"/>
      <c r="B6" s="19" t="s">
        <v>9</v>
      </c>
      <c r="C6" s="3" t="s">
        <v>10</v>
      </c>
      <c r="D6" s="20">
        <f t="shared" ref="D6:I6" si="0">D5/$J5</f>
        <v>0.40703949252219113</v>
      </c>
      <c r="E6" s="3" t="s">
        <v>10</v>
      </c>
      <c r="F6" s="22">
        <f t="shared" si="0"/>
        <v>2.9316534878086387E-2</v>
      </c>
      <c r="G6" s="23">
        <f t="shared" si="0"/>
        <v>0.55448117882866021</v>
      </c>
      <c r="H6" s="3" t="s">
        <v>10</v>
      </c>
      <c r="I6" s="21">
        <f t="shared" si="0"/>
        <v>9.1627937710623119E-3</v>
      </c>
      <c r="J6" s="24">
        <f>J5/J5</f>
        <v>1</v>
      </c>
    </row>
    <row r="7" spans="1:10" ht="42" customHeight="1" x14ac:dyDescent="0.3">
      <c r="A7" s="46" t="s">
        <v>31</v>
      </c>
      <c r="B7" s="25" t="s">
        <v>8</v>
      </c>
      <c r="C7" s="2" t="s">
        <v>15</v>
      </c>
      <c r="D7" s="17">
        <v>60419</v>
      </c>
      <c r="E7" s="2" t="s">
        <v>15</v>
      </c>
      <c r="F7" s="17">
        <v>0</v>
      </c>
      <c r="G7" s="17">
        <v>20156</v>
      </c>
      <c r="H7" s="2" t="s">
        <v>15</v>
      </c>
      <c r="I7" s="17">
        <v>7134</v>
      </c>
      <c r="J7" s="18">
        <f t="shared" ref="J7" si="1">SUM(C7:I7)</f>
        <v>87709</v>
      </c>
    </row>
    <row r="8" spans="1:10" ht="42" customHeight="1" thickBot="1" x14ac:dyDescent="0.35">
      <c r="A8" s="47"/>
      <c r="B8" s="19" t="s">
        <v>9</v>
      </c>
      <c r="C8" s="3" t="s">
        <v>10</v>
      </c>
      <c r="D8" s="20">
        <f t="shared" ref="D8:I18" si="2">D7/$J7</f>
        <v>0.68885747186719726</v>
      </c>
      <c r="E8" s="3" t="s">
        <v>10</v>
      </c>
      <c r="F8" s="22">
        <f t="shared" si="2"/>
        <v>0</v>
      </c>
      <c r="G8" s="23">
        <f t="shared" si="2"/>
        <v>0.22980537915151239</v>
      </c>
      <c r="H8" s="3" t="s">
        <v>10</v>
      </c>
      <c r="I8" s="20">
        <f t="shared" si="2"/>
        <v>8.1337148981290408E-2</v>
      </c>
      <c r="J8" s="24">
        <f t="shared" ref="J8" si="3">J7/J7</f>
        <v>1</v>
      </c>
    </row>
    <row r="9" spans="1:10" ht="42" customHeight="1" x14ac:dyDescent="0.3">
      <c r="A9" s="46" t="s">
        <v>24</v>
      </c>
      <c r="B9" s="25" t="s">
        <v>8</v>
      </c>
      <c r="C9" s="2" t="s">
        <v>15</v>
      </c>
      <c r="D9" s="17">
        <v>12601</v>
      </c>
      <c r="E9" s="2" t="s">
        <v>15</v>
      </c>
      <c r="F9" s="17">
        <v>5651</v>
      </c>
      <c r="G9" s="17">
        <v>34783</v>
      </c>
      <c r="H9" s="2" t="s">
        <v>15</v>
      </c>
      <c r="I9" s="17">
        <v>20769</v>
      </c>
      <c r="J9" s="18">
        <f t="shared" ref="J9" si="4">SUM(C9:I9)</f>
        <v>73804</v>
      </c>
    </row>
    <row r="10" spans="1:10" ht="42" customHeight="1" thickBot="1" x14ac:dyDescent="0.35">
      <c r="A10" s="47"/>
      <c r="B10" s="19" t="s">
        <v>9</v>
      </c>
      <c r="C10" s="3" t="s">
        <v>10</v>
      </c>
      <c r="D10" s="20">
        <f t="shared" ref="D10:G10" si="5">D9/$J9</f>
        <v>0.17073600346864667</v>
      </c>
      <c r="E10" s="3" t="s">
        <v>10</v>
      </c>
      <c r="F10" s="22">
        <f t="shared" si="5"/>
        <v>7.6567665709175656E-2</v>
      </c>
      <c r="G10" s="23">
        <f t="shared" si="5"/>
        <v>0.47128881903419867</v>
      </c>
      <c r="H10" s="3" t="s">
        <v>10</v>
      </c>
      <c r="I10" s="20">
        <f t="shared" si="2"/>
        <v>0.28140751178797896</v>
      </c>
      <c r="J10" s="24">
        <f t="shared" ref="J10" si="6">J9/J9</f>
        <v>1</v>
      </c>
    </row>
    <row r="11" spans="1:10" ht="42" customHeight="1" x14ac:dyDescent="0.3">
      <c r="A11" s="46" t="s">
        <v>25</v>
      </c>
      <c r="B11" s="25" t="s">
        <v>8</v>
      </c>
      <c r="C11" s="2" t="s">
        <v>15</v>
      </c>
      <c r="D11" s="2" t="s">
        <v>15</v>
      </c>
      <c r="E11" s="2" t="s">
        <v>15</v>
      </c>
      <c r="F11" s="17">
        <v>385</v>
      </c>
      <c r="G11" s="17">
        <v>8042</v>
      </c>
      <c r="H11" s="2" t="s">
        <v>15</v>
      </c>
      <c r="I11" s="17">
        <v>430</v>
      </c>
      <c r="J11" s="18">
        <f>SUM(C11:I11)</f>
        <v>8857</v>
      </c>
    </row>
    <row r="12" spans="1:10" ht="42" customHeight="1" thickBot="1" x14ac:dyDescent="0.35">
      <c r="A12" s="47"/>
      <c r="B12" s="19" t="s">
        <v>9</v>
      </c>
      <c r="C12" s="3" t="s">
        <v>10</v>
      </c>
      <c r="D12" s="3" t="s">
        <v>10</v>
      </c>
      <c r="E12" s="3" t="s">
        <v>10</v>
      </c>
      <c r="F12" s="22">
        <f t="shared" ref="F12:G12" si="7">F11/$J11</f>
        <v>4.3468443039403865E-2</v>
      </c>
      <c r="G12" s="23">
        <f t="shared" si="7"/>
        <v>0.9079823868126905</v>
      </c>
      <c r="H12" s="3" t="s">
        <v>10</v>
      </c>
      <c r="I12" s="20">
        <f t="shared" si="2"/>
        <v>4.8549170147905614E-2</v>
      </c>
      <c r="J12" s="24">
        <f t="shared" ref="J12" si="8">J11/J11</f>
        <v>1</v>
      </c>
    </row>
    <row r="13" spans="1:10" ht="42" customHeight="1" x14ac:dyDescent="0.3">
      <c r="A13" s="46" t="s">
        <v>17</v>
      </c>
      <c r="B13" s="25" t="s">
        <v>8</v>
      </c>
      <c r="C13" s="2" t="s">
        <v>15</v>
      </c>
      <c r="D13" s="2" t="s">
        <v>15</v>
      </c>
      <c r="E13" s="2" t="s">
        <v>15</v>
      </c>
      <c r="F13" s="17">
        <v>0</v>
      </c>
      <c r="G13" s="17">
        <v>118</v>
      </c>
      <c r="H13" s="2" t="s">
        <v>15</v>
      </c>
      <c r="I13" s="17">
        <v>26</v>
      </c>
      <c r="J13" s="18">
        <f t="shared" ref="J13" si="9">SUM(C13:I13)</f>
        <v>144</v>
      </c>
    </row>
    <row r="14" spans="1:10" ht="42" customHeight="1" thickBot="1" x14ac:dyDescent="0.35">
      <c r="A14" s="47"/>
      <c r="B14" s="19" t="s">
        <v>9</v>
      </c>
      <c r="C14" s="3" t="s">
        <v>10</v>
      </c>
      <c r="D14" s="3" t="s">
        <v>10</v>
      </c>
      <c r="E14" s="3" t="s">
        <v>10</v>
      </c>
      <c r="F14" s="22">
        <f t="shared" ref="F14:G14" si="10">F13/$J13</f>
        <v>0</v>
      </c>
      <c r="G14" s="23">
        <f t="shared" si="10"/>
        <v>0.81944444444444442</v>
      </c>
      <c r="H14" s="3" t="s">
        <v>10</v>
      </c>
      <c r="I14" s="20">
        <f t="shared" si="2"/>
        <v>0.18055555555555555</v>
      </c>
      <c r="J14" s="24">
        <f t="shared" ref="J14" si="11">J13/J13</f>
        <v>1</v>
      </c>
    </row>
    <row r="15" spans="1:10" ht="42" customHeight="1" x14ac:dyDescent="0.3">
      <c r="A15" s="46" t="s">
        <v>32</v>
      </c>
      <c r="B15" s="25" t="s">
        <v>8</v>
      </c>
      <c r="C15" s="2" t="s">
        <v>15</v>
      </c>
      <c r="D15" s="17">
        <v>4158</v>
      </c>
      <c r="E15" s="2" t="s">
        <v>15</v>
      </c>
      <c r="F15" s="17">
        <v>165</v>
      </c>
      <c r="G15" s="17">
        <v>627</v>
      </c>
      <c r="H15" s="2" t="s">
        <v>15</v>
      </c>
      <c r="I15" s="17">
        <v>2617</v>
      </c>
      <c r="J15" s="18">
        <f t="shared" ref="J15" si="12">SUM(C15:I15)</f>
        <v>7567</v>
      </c>
    </row>
    <row r="16" spans="1:10" ht="42" customHeight="1" thickBot="1" x14ac:dyDescent="0.35">
      <c r="A16" s="47"/>
      <c r="B16" s="19" t="s">
        <v>9</v>
      </c>
      <c r="C16" s="3" t="s">
        <v>10</v>
      </c>
      <c r="D16" s="21">
        <f t="shared" ref="D16:G16" si="13">D15/$J15</f>
        <v>0.54949121184088812</v>
      </c>
      <c r="E16" s="3" t="s">
        <v>10</v>
      </c>
      <c r="F16" s="22">
        <f t="shared" si="13"/>
        <v>2.1805206819082861E-2</v>
      </c>
      <c r="G16" s="23">
        <f t="shared" si="13"/>
        <v>8.2859785912514861E-2</v>
      </c>
      <c r="H16" s="3" t="s">
        <v>10</v>
      </c>
      <c r="I16" s="20">
        <f t="shared" si="2"/>
        <v>0.3458437954275142</v>
      </c>
      <c r="J16" s="24">
        <f t="shared" ref="J16" si="14">J15/J15</f>
        <v>1</v>
      </c>
    </row>
    <row r="17" spans="1:13" ht="42" customHeight="1" x14ac:dyDescent="0.3">
      <c r="A17" s="27" t="s">
        <v>14</v>
      </c>
      <c r="B17" s="25" t="s">
        <v>8</v>
      </c>
      <c r="C17" s="2" t="s">
        <v>15</v>
      </c>
      <c r="D17" s="2" t="s">
        <v>15</v>
      </c>
      <c r="E17" s="2" t="s">
        <v>15</v>
      </c>
      <c r="F17" s="17">
        <v>0</v>
      </c>
      <c r="G17" s="2" t="s">
        <v>15</v>
      </c>
      <c r="H17" s="2" t="s">
        <v>15</v>
      </c>
      <c r="I17" s="17">
        <v>1597</v>
      </c>
      <c r="J17" s="18">
        <f t="shared" ref="J17" si="15">SUM(C17:I17)</f>
        <v>1597</v>
      </c>
    </row>
    <row r="18" spans="1:13" ht="42" customHeight="1" thickBot="1" x14ac:dyDescent="0.35">
      <c r="A18" s="28"/>
      <c r="B18" s="19" t="s">
        <v>9</v>
      </c>
      <c r="C18" s="3" t="s">
        <v>10</v>
      </c>
      <c r="D18" s="3" t="s">
        <v>10</v>
      </c>
      <c r="E18" s="3" t="s">
        <v>10</v>
      </c>
      <c r="F18" s="22">
        <f t="shared" ref="F18" si="16">F17/$J17</f>
        <v>0</v>
      </c>
      <c r="G18" s="3" t="s">
        <v>10</v>
      </c>
      <c r="H18" s="3" t="s">
        <v>10</v>
      </c>
      <c r="I18" s="20">
        <f t="shared" si="2"/>
        <v>1</v>
      </c>
      <c r="J18" s="24">
        <f t="shared" ref="J18" si="17">J17/J17</f>
        <v>1</v>
      </c>
      <c r="M18" s="29"/>
    </row>
    <row r="19" spans="1:13" ht="28.5" customHeight="1" thickBot="1" x14ac:dyDescent="0.35">
      <c r="A19" s="30"/>
      <c r="B19" s="31"/>
      <c r="C19" s="4"/>
      <c r="D19" s="4"/>
      <c r="E19" s="4"/>
      <c r="F19" s="4"/>
      <c r="G19" s="4"/>
      <c r="H19" s="4"/>
      <c r="I19" s="4"/>
      <c r="J19" s="4"/>
    </row>
    <row r="20" spans="1:13" ht="34.5" customHeight="1" x14ac:dyDescent="0.3">
      <c r="A20" s="48" t="s">
        <v>11</v>
      </c>
      <c r="B20" s="49"/>
      <c r="C20" s="49"/>
      <c r="D20" s="5"/>
      <c r="E20" s="5"/>
      <c r="F20" s="5"/>
      <c r="G20" s="5"/>
      <c r="H20" s="5"/>
      <c r="I20" s="5"/>
      <c r="J20" s="6"/>
    </row>
    <row r="21" spans="1:13" ht="34.5" customHeight="1" x14ac:dyDescent="0.3">
      <c r="A21" s="50" t="s">
        <v>12</v>
      </c>
      <c r="B21" s="51"/>
      <c r="C21" s="32">
        <v>0</v>
      </c>
      <c r="D21" s="7">
        <v>1</v>
      </c>
      <c r="E21" s="7">
        <v>0</v>
      </c>
      <c r="F21" s="7">
        <v>2</v>
      </c>
      <c r="G21" s="7">
        <v>2</v>
      </c>
      <c r="H21" s="7">
        <v>0</v>
      </c>
      <c r="I21" s="7">
        <v>1</v>
      </c>
      <c r="J21" s="8">
        <f>SUM(C21:I21)</f>
        <v>6</v>
      </c>
    </row>
    <row r="22" spans="1:13" ht="41.25" customHeight="1" thickBot="1" x14ac:dyDescent="0.35">
      <c r="A22" s="42" t="s">
        <v>18</v>
      </c>
      <c r="B22" s="43"/>
      <c r="C22" s="9">
        <v>0</v>
      </c>
      <c r="D22" s="10">
        <v>3</v>
      </c>
      <c r="E22" s="10">
        <v>0</v>
      </c>
      <c r="F22" s="10">
        <v>2</v>
      </c>
      <c r="G22" s="10">
        <v>2</v>
      </c>
      <c r="H22" s="10">
        <v>0</v>
      </c>
      <c r="I22" s="11">
        <v>1</v>
      </c>
      <c r="J22" s="12">
        <f>SUM(C22:I22)</f>
        <v>8</v>
      </c>
    </row>
    <row r="23" spans="1:13" ht="30" customHeight="1" x14ac:dyDescent="0.45">
      <c r="A23" s="13" t="s">
        <v>13</v>
      </c>
      <c r="B23" s="13"/>
      <c r="C23" s="14"/>
      <c r="D23" s="14"/>
      <c r="E23" s="14"/>
      <c r="F23" s="15"/>
    </row>
    <row r="24" spans="1:13" ht="72" customHeight="1" x14ac:dyDescent="0.3">
      <c r="A24" s="44" t="s">
        <v>22</v>
      </c>
      <c r="B24" s="44"/>
      <c r="C24" s="44"/>
      <c r="D24" s="44"/>
      <c r="E24" s="44"/>
      <c r="F24" s="44"/>
      <c r="G24" s="44"/>
      <c r="H24" s="44"/>
      <c r="I24" s="44"/>
      <c r="J24" s="44"/>
    </row>
    <row r="25" spans="1:13" ht="147" customHeight="1" x14ac:dyDescent="0.3">
      <c r="A25" s="45" t="s">
        <v>33</v>
      </c>
      <c r="B25" s="45"/>
      <c r="C25" s="45"/>
      <c r="D25" s="45"/>
      <c r="E25" s="45"/>
      <c r="F25" s="45"/>
      <c r="G25" s="45"/>
      <c r="H25" s="45"/>
      <c r="I25" s="45"/>
      <c r="J25" s="45"/>
    </row>
    <row r="26" spans="1:13" ht="76.5" customHeight="1" x14ac:dyDescent="0.3"/>
    <row r="27" spans="1:13" ht="24" customHeight="1" x14ac:dyDescent="0.3">
      <c r="A27" s="44"/>
      <c r="B27" s="44"/>
      <c r="C27" s="44"/>
      <c r="D27" s="44"/>
      <c r="E27" s="44"/>
      <c r="F27" s="44"/>
      <c r="G27" s="44"/>
    </row>
  </sheetData>
  <mergeCells count="16">
    <mergeCell ref="A7:A8"/>
    <mergeCell ref="A1:J1"/>
    <mergeCell ref="A2:J2"/>
    <mergeCell ref="A3:B4"/>
    <mergeCell ref="C3:J3"/>
    <mergeCell ref="A5:A6"/>
    <mergeCell ref="A22:B22"/>
    <mergeCell ref="A24:J24"/>
    <mergeCell ref="A25:J25"/>
    <mergeCell ref="A27:G27"/>
    <mergeCell ref="A9:A10"/>
    <mergeCell ref="A11:A12"/>
    <mergeCell ref="A13:A14"/>
    <mergeCell ref="A15:A16"/>
    <mergeCell ref="A20:C20"/>
    <mergeCell ref="A21:B21"/>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81B15-6F8C-4A16-ADF5-A417A1E1DFD5}">
  <sheetPr>
    <tabColor rgb="FF00FF00"/>
    <pageSetUpPr fitToPage="1"/>
  </sheetPr>
  <dimension ref="A1:J18"/>
  <sheetViews>
    <sheetView tabSelected="1" zoomScale="57" zoomScaleNormal="57" workbookViewId="0">
      <selection sqref="A1:J1"/>
    </sheetView>
  </sheetViews>
  <sheetFormatPr baseColWidth="10" defaultColWidth="11.44140625" defaultRowHeight="14.4" x14ac:dyDescent="0.3"/>
  <cols>
    <col min="1" max="1" width="74.33203125" customWidth="1"/>
    <col min="2" max="2" width="8.88671875" customWidth="1"/>
    <col min="3" max="9" width="14.88671875" customWidth="1"/>
    <col min="10" max="10" width="21.109375" customWidth="1"/>
    <col min="11" max="13" width="10.5546875" customWidth="1"/>
  </cols>
  <sheetData>
    <row r="1" spans="1:10" ht="51.75" customHeight="1" x14ac:dyDescent="0.3">
      <c r="A1" s="52" t="s">
        <v>19</v>
      </c>
      <c r="B1" s="52"/>
      <c r="C1" s="52"/>
      <c r="D1" s="52"/>
      <c r="E1" s="52"/>
      <c r="F1" s="52"/>
      <c r="G1" s="52"/>
      <c r="H1" s="52"/>
      <c r="I1" s="52"/>
      <c r="J1" s="52"/>
    </row>
    <row r="2" spans="1:10" ht="59.25" customHeight="1" thickBot="1" x14ac:dyDescent="0.35">
      <c r="A2" s="52" t="s">
        <v>34</v>
      </c>
      <c r="B2" s="52"/>
      <c r="C2" s="53"/>
      <c r="D2" s="53"/>
      <c r="E2" s="53"/>
      <c r="F2" s="53"/>
      <c r="G2" s="53"/>
      <c r="H2" s="53"/>
      <c r="I2" s="53"/>
      <c r="J2" s="53"/>
    </row>
    <row r="3" spans="1:10" ht="51" customHeight="1" thickBot="1" x14ac:dyDescent="0.35">
      <c r="A3" s="54" t="s">
        <v>20</v>
      </c>
      <c r="B3" s="55"/>
      <c r="C3" s="58" t="s">
        <v>1</v>
      </c>
      <c r="D3" s="58"/>
      <c r="E3" s="58"/>
      <c r="F3" s="58"/>
      <c r="G3" s="58"/>
      <c r="H3" s="58"/>
      <c r="I3" s="58"/>
      <c r="J3" s="59"/>
    </row>
    <row r="4" spans="1:10" ht="84" customHeight="1" thickBot="1" x14ac:dyDescent="0.35">
      <c r="A4" s="56"/>
      <c r="B4" s="57"/>
      <c r="C4" s="1" t="s">
        <v>2</v>
      </c>
      <c r="D4" s="1" t="s">
        <v>23</v>
      </c>
      <c r="E4" s="1" t="s">
        <v>3</v>
      </c>
      <c r="F4" s="1" t="s">
        <v>28</v>
      </c>
      <c r="G4" s="1" t="s">
        <v>4</v>
      </c>
      <c r="H4" s="1" t="s">
        <v>5</v>
      </c>
      <c r="I4" s="1" t="s">
        <v>6</v>
      </c>
      <c r="J4" s="26" t="s">
        <v>7</v>
      </c>
    </row>
    <row r="5" spans="1:10" ht="42" customHeight="1" x14ac:dyDescent="0.3">
      <c r="A5" s="46" t="s">
        <v>24</v>
      </c>
      <c r="B5" s="25" t="s">
        <v>8</v>
      </c>
      <c r="C5" s="17" t="s">
        <v>15</v>
      </c>
      <c r="D5" s="17" t="s">
        <v>15</v>
      </c>
      <c r="E5" s="17" t="s">
        <v>15</v>
      </c>
      <c r="F5" s="17">
        <v>1078</v>
      </c>
      <c r="G5" s="17">
        <v>5457</v>
      </c>
      <c r="H5" s="17" t="s">
        <v>15</v>
      </c>
      <c r="I5" s="17">
        <v>11718</v>
      </c>
      <c r="J5" s="18">
        <v>18253</v>
      </c>
    </row>
    <row r="6" spans="1:10" ht="42" customHeight="1" thickBot="1" x14ac:dyDescent="0.35">
      <c r="A6" s="47"/>
      <c r="B6" s="19" t="s">
        <v>9</v>
      </c>
      <c r="C6" s="21" t="s">
        <v>10</v>
      </c>
      <c r="D6" s="21" t="s">
        <v>10</v>
      </c>
      <c r="E6" s="21" t="s">
        <v>10</v>
      </c>
      <c r="F6" s="22">
        <f t="shared" ref="F6:G6" si="0">F5/$J5</f>
        <v>5.9058784857283733E-2</v>
      </c>
      <c r="G6" s="23">
        <f t="shared" si="0"/>
        <v>0.29896455377198267</v>
      </c>
      <c r="H6" s="21" t="s">
        <v>10</v>
      </c>
      <c r="I6" s="20">
        <f t="shared" ref="I6:I10" si="1">I5/$J5</f>
        <v>0.64197666137073361</v>
      </c>
      <c r="J6" s="24">
        <f t="shared" ref="J6" si="2">J5/J5</f>
        <v>1</v>
      </c>
    </row>
    <row r="7" spans="1:10" ht="42" customHeight="1" x14ac:dyDescent="0.3">
      <c r="A7" s="46" t="s">
        <v>25</v>
      </c>
      <c r="B7" s="25" t="s">
        <v>8</v>
      </c>
      <c r="C7" s="17" t="s">
        <v>15</v>
      </c>
      <c r="D7" s="17" t="s">
        <v>15</v>
      </c>
      <c r="E7" s="17" t="s">
        <v>15</v>
      </c>
      <c r="F7" s="17">
        <v>41</v>
      </c>
      <c r="G7" s="17" t="s">
        <v>15</v>
      </c>
      <c r="H7" s="17" t="s">
        <v>15</v>
      </c>
      <c r="I7" s="17">
        <v>430</v>
      </c>
      <c r="J7" s="18">
        <f>SUM(C7:I7)</f>
        <v>471</v>
      </c>
    </row>
    <row r="8" spans="1:10" ht="42" customHeight="1" thickBot="1" x14ac:dyDescent="0.35">
      <c r="A8" s="47"/>
      <c r="B8" s="19" t="s">
        <v>9</v>
      </c>
      <c r="C8" s="21" t="s">
        <v>10</v>
      </c>
      <c r="D8" s="21" t="s">
        <v>10</v>
      </c>
      <c r="E8" s="21" t="s">
        <v>10</v>
      </c>
      <c r="F8" s="22">
        <f t="shared" ref="F8" si="3">F7/$J7</f>
        <v>8.7048832271762203E-2</v>
      </c>
      <c r="G8" s="21" t="s">
        <v>10</v>
      </c>
      <c r="H8" s="21" t="s">
        <v>10</v>
      </c>
      <c r="I8" s="20">
        <f t="shared" si="1"/>
        <v>0.91295116772823781</v>
      </c>
      <c r="J8" s="24">
        <f t="shared" ref="J8" si="4">J7/J7</f>
        <v>1</v>
      </c>
    </row>
    <row r="9" spans="1:10" ht="42" customHeight="1" x14ac:dyDescent="0.3">
      <c r="A9" s="46" t="s">
        <v>21</v>
      </c>
      <c r="B9" s="25" t="s">
        <v>8</v>
      </c>
      <c r="C9" s="17" t="s">
        <v>15</v>
      </c>
      <c r="D9" s="17" t="s">
        <v>15</v>
      </c>
      <c r="E9" s="17" t="s">
        <v>15</v>
      </c>
      <c r="F9" s="17">
        <v>0</v>
      </c>
      <c r="G9" s="17">
        <v>0</v>
      </c>
      <c r="H9" s="17" t="s">
        <v>15</v>
      </c>
      <c r="I9" s="17">
        <v>1191</v>
      </c>
      <c r="J9" s="18">
        <f t="shared" ref="J9" si="5">SUM(C9:I9)</f>
        <v>1191</v>
      </c>
    </row>
    <row r="10" spans="1:10" ht="42" customHeight="1" thickBot="1" x14ac:dyDescent="0.35">
      <c r="A10" s="47"/>
      <c r="B10" s="19" t="s">
        <v>9</v>
      </c>
      <c r="C10" s="21" t="s">
        <v>10</v>
      </c>
      <c r="D10" s="21" t="s">
        <v>10</v>
      </c>
      <c r="E10" s="21" t="s">
        <v>10</v>
      </c>
      <c r="F10" s="22">
        <f t="shared" ref="F10:G10" si="6">F9/$J9</f>
        <v>0</v>
      </c>
      <c r="G10" s="23">
        <f t="shared" si="6"/>
        <v>0</v>
      </c>
      <c r="H10" s="21" t="s">
        <v>10</v>
      </c>
      <c r="I10" s="20">
        <f t="shared" si="1"/>
        <v>1</v>
      </c>
      <c r="J10" s="24">
        <f t="shared" ref="J10" si="7">J9/J9</f>
        <v>1</v>
      </c>
    </row>
    <row r="11" spans="1:10" ht="28.5" customHeight="1" thickBot="1" x14ac:dyDescent="0.35">
      <c r="A11" s="30"/>
      <c r="B11" s="31"/>
      <c r="C11" s="4"/>
      <c r="D11" s="4"/>
      <c r="E11" s="4"/>
      <c r="F11" s="4"/>
      <c r="G11" s="4"/>
      <c r="H11" s="4"/>
      <c r="I11" s="4"/>
      <c r="J11" s="4"/>
    </row>
    <row r="12" spans="1:10" ht="34.5" customHeight="1" x14ac:dyDescent="0.3">
      <c r="A12" s="60" t="s">
        <v>11</v>
      </c>
      <c r="B12" s="61"/>
      <c r="C12" s="61"/>
      <c r="D12" s="5"/>
      <c r="E12" s="5"/>
      <c r="F12" s="5"/>
      <c r="G12" s="5"/>
      <c r="H12" s="5"/>
      <c r="I12" s="5"/>
      <c r="J12" s="33"/>
    </row>
    <row r="13" spans="1:10" ht="34.5" customHeight="1" x14ac:dyDescent="0.3">
      <c r="A13" s="62" t="s">
        <v>12</v>
      </c>
      <c r="B13" s="63"/>
      <c r="C13" s="32">
        <v>0</v>
      </c>
      <c r="D13" s="34">
        <v>0</v>
      </c>
      <c r="E13" s="34">
        <v>0</v>
      </c>
      <c r="F13" s="34">
        <v>1</v>
      </c>
      <c r="G13" s="34">
        <v>2</v>
      </c>
      <c r="H13" s="34">
        <v>0</v>
      </c>
      <c r="I13" s="34">
        <v>1</v>
      </c>
      <c r="J13" s="35">
        <f>SUM(C13:I13)</f>
        <v>4</v>
      </c>
    </row>
    <row r="14" spans="1:10" ht="41.25" customHeight="1" thickBot="1" x14ac:dyDescent="0.35">
      <c r="A14" s="64" t="s">
        <v>18</v>
      </c>
      <c r="B14" s="65"/>
      <c r="C14" s="36">
        <v>0</v>
      </c>
      <c r="D14" s="37">
        <v>3</v>
      </c>
      <c r="E14" s="37">
        <v>0</v>
      </c>
      <c r="F14" s="37">
        <v>2</v>
      </c>
      <c r="G14" s="37">
        <v>2</v>
      </c>
      <c r="H14" s="37">
        <v>0</v>
      </c>
      <c r="I14" s="38">
        <v>1</v>
      </c>
      <c r="J14" s="39">
        <f>SUM(C14:I14)</f>
        <v>8</v>
      </c>
    </row>
    <row r="15" spans="1:10" ht="30" customHeight="1" x14ac:dyDescent="0.45">
      <c r="A15" s="13" t="s">
        <v>13</v>
      </c>
      <c r="B15" s="13"/>
      <c r="C15" s="14"/>
      <c r="D15" s="14"/>
      <c r="E15" s="14"/>
      <c r="F15" s="40"/>
      <c r="G15" s="41"/>
      <c r="H15" s="41"/>
      <c r="I15" s="41"/>
      <c r="J15" s="41"/>
    </row>
    <row r="17" spans="1:10" ht="91.8" customHeight="1" x14ac:dyDescent="0.3">
      <c r="A17" s="44" t="s">
        <v>26</v>
      </c>
      <c r="B17" s="66"/>
      <c r="C17" s="66"/>
      <c r="D17" s="66"/>
      <c r="E17" s="66"/>
      <c r="F17" s="66"/>
      <c r="G17" s="66"/>
    </row>
    <row r="18" spans="1:10" ht="78" customHeight="1" x14ac:dyDescent="0.3">
      <c r="A18" s="45" t="s">
        <v>35</v>
      </c>
      <c r="B18" s="45"/>
      <c r="C18" s="45"/>
      <c r="D18" s="45"/>
      <c r="E18" s="45"/>
      <c r="F18" s="45"/>
      <c r="G18" s="45"/>
      <c r="H18" s="45"/>
      <c r="I18" s="45"/>
      <c r="J18" s="45"/>
    </row>
  </sheetData>
  <mergeCells count="12">
    <mergeCell ref="A18:J18"/>
    <mergeCell ref="A1:J1"/>
    <mergeCell ref="A2:J2"/>
    <mergeCell ref="A3:B4"/>
    <mergeCell ref="C3:J3"/>
    <mergeCell ref="A5:A6"/>
    <mergeCell ref="A7:A8"/>
    <mergeCell ref="A9:A10"/>
    <mergeCell ref="A12:C12"/>
    <mergeCell ref="A13:B13"/>
    <mergeCell ref="A14:B14"/>
    <mergeCell ref="A17:G17"/>
  </mergeCells>
  <pageMargins left="0.70866141732283472" right="0.70866141732283472" top="0.74803149606299213" bottom="0.74803149606299213" header="0.31496062992125984" footer="0.31496062992125984"/>
  <pageSetup paperSize="9" scale="61"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Tab521_2019_Web</vt:lpstr>
      <vt:lpstr>Tab522_2019_Web</vt:lpstr>
    </vt:vector>
  </TitlesOfParts>
  <Company>IWEPS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cp:lastPrinted>2019-08-16T11:45:22Z</cp:lastPrinted>
  <dcterms:created xsi:type="dcterms:W3CDTF">2019-03-28T13:55:50Z</dcterms:created>
  <dcterms:modified xsi:type="dcterms:W3CDTF">2021-06-02T08:29:59Z</dcterms:modified>
</cp:coreProperties>
</file>