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M:\12000-Relais_sociaux\4_Publication_Annuaires\Stat_RSU_2020\RSU_Utilisation_2020\TAB-421-AJB_à_TAB-821-AJS_2020_ok_oco_20211019\TAB-521_à_522_AJA_ok_oco_2020\"/>
    </mc:Choice>
  </mc:AlternateContent>
  <xr:revisionPtr revIDLastSave="0" documentId="13_ncr:1_{8C1E143F-DF3E-4BDB-AE95-1882ED49F9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521_2020_Web" sheetId="13" r:id="rId1"/>
    <sheet name="Tab522_2020-Web" sheetId="14" r:id="rId2"/>
  </sheets>
  <externalReferences>
    <externalReference r:id="rId3"/>
    <externalReference r:id="rId4"/>
    <externalReference r:id="rId5"/>
    <externalReference r:id="rId6"/>
  </externalReferences>
  <definedNames>
    <definedName name="Agrégation">[1]Menu_deroulant!$B$12:$B$14</definedName>
    <definedName name="AJ_2017_MONTHLY_QTY" localSheetId="0">#REF!</definedName>
    <definedName name="AJ_2017_MONTHLY_QTY" localSheetId="1">#REF!</definedName>
    <definedName name="AJ_2017_MONTHLY_QTY">#REF!</definedName>
    <definedName name="Aj_2017_YEARLY_QLY" localSheetId="0">#REF!</definedName>
    <definedName name="Aj_2017_YEARLY_QLY" localSheetId="1">#REF!</definedName>
    <definedName name="Aj_2017_YEARLY_QLY">#REF!</definedName>
    <definedName name="Aj_2017_YEARLY_QTY" localSheetId="0">#REF!</definedName>
    <definedName name="Aj_2017_YEARLY_QTY" localSheetId="1">#REF!</definedName>
    <definedName name="Aj_2017_YEARLY_QTY">#REF!</definedName>
    <definedName name="AJ_2018_MONTHLY_QTY" localSheetId="0">#REF!</definedName>
    <definedName name="AJ_2018_MONTHLY_QTY" localSheetId="1">#REF!</definedName>
    <definedName name="AJ_2018_MONTHLY_QTY">#REF!</definedName>
    <definedName name="Aj_2018_YEARLY_QLY" localSheetId="0">#REF!</definedName>
    <definedName name="Aj_2018_YEARLY_QLY" localSheetId="1">#REF!</definedName>
    <definedName name="Aj_2018_YEARLY_QLY">#REF!</definedName>
    <definedName name="AJ_2019_MONTHLY_QTY" localSheetId="0">#REF!</definedName>
    <definedName name="AJ_2019_MONTHLY_QTY" localSheetId="1">#REF!</definedName>
    <definedName name="AJ_2019_MONTHLY_QTY">#REF!</definedName>
    <definedName name="Aj_2019_YEARLY_QLY" localSheetId="1">#REF!</definedName>
    <definedName name="Aj_2019_YEARLY_QLY">#REF!</definedName>
    <definedName name="Aj_2020_YEARLY_QTY" localSheetId="1">#REF!</definedName>
    <definedName name="Aj_2020_YEARLY_QTY">#REF!</definedName>
    <definedName name="Autres_sources_de_financement">[1]Menu_deroulant!$D$24:$D$27</definedName>
    <definedName name="od">[2]Menu_deroulant!$B$24:$B$25</definedName>
    <definedName name="on">[2]Menu_deroulant!$E$2:$E$3</definedName>
    <definedName name="Organisation_du_DUS">[1]Menu_deroulant!$B$24:$B$25</definedName>
    <definedName name="OuiNon">[1]Menu_deroulant!$E$2:$E$3</definedName>
    <definedName name="P_domaine">[1]Menu_deroulant!$A$2:$A$9</definedName>
    <definedName name="P_RECOLTE">[1]Menu_deroulant!$B$2:$B$6</definedName>
    <definedName name="Période_de_fonctionnement">[1]Menu_deroulant!$A$12:$A$14</definedName>
    <definedName name="Période_de_fonctionnement_DUS">[1]Menu_deroulant!$C$24:$C$26</definedName>
    <definedName name="pf">[2]Menu_deroulant!$C$24:$C$26</definedName>
    <definedName name="Plages_horaires">[1]Menu_deroulant!$C$12:$C$16</definedName>
    <definedName name="po">[2]Menu_deroulant!$D$2:$D$4</definedName>
    <definedName name="Pouvoir_organisateur">[1]Menu_deroulant!$D$2:$D$4</definedName>
    <definedName name="Pouvoir_subsidiant_principal" localSheetId="0">[1]Menu_deroulant!#REF!</definedName>
    <definedName name="Pouvoir_subsidiant_principal" localSheetId="1">[1]Menu_deroulant!#REF!</definedName>
    <definedName name="Pouvoir_subsidiant_principal">[1]Menu_deroulant!#REF!</definedName>
    <definedName name="Profil_2017_qly" localSheetId="0">#REF!</definedName>
    <definedName name="Profil_2017_qly" localSheetId="1">#REF!</definedName>
    <definedName name="Profil_2017_qly">#REF!</definedName>
    <definedName name="Profil_2017_qty" localSheetId="0">#REF!</definedName>
    <definedName name="Profil_2017_qty" localSheetId="1">#REF!</definedName>
    <definedName name="Profil_2017_qty">#REF!</definedName>
    <definedName name="Reconnaissance_légale">[1]Menu_deroulant!$D$12:$D$15</definedName>
    <definedName name="Relais_social">[1]Menu_deroulant!$C$2:$C$8</definedName>
    <definedName name="rl">[2]Menu_deroulant!$D$12:$D$15</definedName>
    <definedName name="rs">[2]Menu_deroulant!$C$2:$C$8</definedName>
    <definedName name="sf">[2]Menu_deroulant!$D$24:$D$27</definedName>
    <definedName name="td">[2]Menu_deroulant!$A$24:$A$25</definedName>
    <definedName name="toto">#REF!</definedName>
    <definedName name="TR_2017_MONTHLY_QTY" localSheetId="0">#REF!</definedName>
    <definedName name="TR_2017_MONTHLY_QTY" localSheetId="1">#REF!</definedName>
    <definedName name="TR_2017_MONTHLY_QTY">#REF!</definedName>
    <definedName name="Type_de_structure_AJ">[1]Menu_deroulant!$A$19:$A$21</definedName>
    <definedName name="Type_de_structure_DUS">[1]Menu_deroulant!$A$24:$A$25</definedName>
    <definedName name="Type_de_structure_HU">[1]Menu_deroulant!$A$30:$A$35</definedName>
    <definedName name="Type_de_structure_TR">[1]Menu_deroulant!$A$38:$A$40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4" l="1"/>
  <c r="J13" i="14"/>
  <c r="J9" i="14"/>
  <c r="J10" i="14" s="1"/>
  <c r="J7" i="14"/>
  <c r="J8" i="14" s="1"/>
  <c r="J5" i="14"/>
  <c r="J6" i="14" s="1"/>
  <c r="J22" i="13"/>
  <c r="J21" i="13"/>
  <c r="J18" i="13"/>
  <c r="I18" i="13"/>
  <c r="F18" i="13"/>
  <c r="D18" i="13"/>
  <c r="J17" i="13"/>
  <c r="J15" i="13"/>
  <c r="J16" i="13" s="1"/>
  <c r="J14" i="13"/>
  <c r="J13" i="13"/>
  <c r="I14" i="13" s="1"/>
  <c r="J12" i="13"/>
  <c r="I12" i="13"/>
  <c r="G12" i="13"/>
  <c r="J11" i="13"/>
  <c r="F12" i="13" s="1"/>
  <c r="J9" i="13"/>
  <c r="J10" i="13" s="1"/>
  <c r="J8" i="13"/>
  <c r="J7" i="13"/>
  <c r="I8" i="13" s="1"/>
  <c r="J6" i="13"/>
  <c r="I6" i="13"/>
  <c r="G6" i="13"/>
  <c r="J5" i="13"/>
  <c r="F6" i="13" s="1"/>
  <c r="F8" i="14" l="1"/>
  <c r="I8" i="14"/>
  <c r="F6" i="14"/>
  <c r="F10" i="14"/>
  <c r="I6" i="14"/>
  <c r="I10" i="14"/>
  <c r="F10" i="13"/>
  <c r="D16" i="13"/>
  <c r="G10" i="13"/>
  <c r="F16" i="13"/>
  <c r="D8" i="13"/>
  <c r="I10" i="13"/>
  <c r="D14" i="13"/>
  <c r="G16" i="13"/>
  <c r="F8" i="13"/>
  <c r="F14" i="13"/>
  <c r="I16" i="13"/>
  <c r="D6" i="13"/>
  <c r="G8" i="13"/>
  <c r="G14" i="13"/>
</calcChain>
</file>

<file path=xl/sharedStrings.xml><?xml version="1.0" encoding="utf-8"?>
<sst xmlns="http://schemas.openxmlformats.org/spreadsheetml/2006/main" count="147" uniqueCount="41">
  <si>
    <t>Type d'intervention</t>
  </si>
  <si>
    <t>Relais social urbain (RSU)</t>
  </si>
  <si>
    <t>Charleroi
(RSC)</t>
  </si>
  <si>
    <t>La Louvière
(RSULL)</t>
  </si>
  <si>
    <t>Namur
(RSUN)</t>
  </si>
  <si>
    <t>Tournai
(RSUT)</t>
  </si>
  <si>
    <t>Total 
des RSU wallons</t>
  </si>
  <si>
    <t>CA</t>
  </si>
  <si>
    <t>%</t>
  </si>
  <si>
    <t>-</t>
  </si>
  <si>
    <t>Services partenaires sources</t>
  </si>
  <si>
    <t>Nombre de services ayant répondu à cette variable</t>
  </si>
  <si>
    <t>Sources : IWEPS, Relais sociaux urbains &amp; services partenaires des Relais sociaux urbains de Wallonie; Calculs : IWEPS</t>
  </si>
  <si>
    <t>Autres interventions</t>
  </si>
  <si>
    <t>nd</t>
  </si>
  <si>
    <t xml:space="preserve">Tableau 5.2.1 : Nombre d'interventions réalisées au cours de l'année par les services d'accueil de jour - aide alimentaire (AJ-A) partenaires des Relais sociaux urbains (RSU) </t>
  </si>
  <si>
    <t>Activités proposées par l'institution
(ou en collaboration avec un partenaire)</t>
  </si>
  <si>
    <t>Nombre de services ayant participé à la collecte relative à l'AJA</t>
  </si>
  <si>
    <t xml:space="preserve">Tableau 5.2.2 : Nombre de ménages utilisateurs de l'aide alimentaire proposée par les services d'accueil de jour - aide alimentaire (AJ-A) - partenaires des Relais sociaux urbains (RSU) </t>
  </si>
  <si>
    <t>Type d'aide alimentaire dont le ménage bénéficie</t>
  </si>
  <si>
    <t>Epicerie sociale</t>
  </si>
  <si>
    <t>Remarques :
-  Les différentes catégories de "Type d'intervention" ne sont pas cumulables. Elles ne sont donc pas sommées.
-  Il y a une sous-estimation des valeurs dans la mesure où  les informations ne sont pas systématiquement encodées par ceratins services.</t>
  </si>
  <si>
    <t>Liège
(RSPL)
(1)</t>
  </si>
  <si>
    <t>Colis alimentaires</t>
  </si>
  <si>
    <t>Colis d'urgence ou colis social</t>
  </si>
  <si>
    <t>Remarques : 
- Les différentes catégories de "Type d'aide alimentaire" ne sont pas cumulables. Elles ne sont donc pas sommées. 
- Il y a une sous-estimation des valeurs dans la mesure où  les informations ne sont pas systématiquement encodées par certains services
- Ce sont les ménages qui sont ici comptabilisés et pas le nombre de personnes bénéficiant de l'aide alimentaire</t>
  </si>
  <si>
    <t>Mons
(RSUMB)
(2)</t>
  </si>
  <si>
    <t>Verviers
(RSUV)
(3)</t>
  </si>
  <si>
    <t>Accueils
(Fréquentation des services)</t>
  </si>
  <si>
    <t xml:space="preserve">Repas
</t>
  </si>
  <si>
    <t>Entretiens individuels en vue de démarches sociales</t>
  </si>
  <si>
    <t>Répartition par type d'intervention réalisée  et par RSU - Année 2020 -</t>
  </si>
  <si>
    <t>(1) Le RSPL (2020) précise pour le service Resto du Cœur que :
- la catégorie "activités proposées par l'institution = Espace parents/enfants avec distribution de langes et de lait";
- la catégorie "Autres interventions = nombre de visites au dispensaire"
- pour la catégorie "Repas  = Normalement il s'agit de la somme des repas pris sur place et emportés. Repas pris sur place janvier = 1367, février 1054, mars 300 (ils sont déjà intégrés dans les données mensuelles). Les repas sur place n'ont toujours pas repris depuis le début de la crise sanitaire (mars 2021)." [NDLR : données reçues au 2ème trimestre 2021].</t>
  </si>
  <si>
    <t>(2) Le RSUMB (2020) précise pour le service SOREAL qu'il ya eu 192 tonnes récupérées et redistribuées sur l'année 2020 (=&gt; une moyenne mensuelle de 16 tonnes récupérés/redistribuées)</t>
  </si>
  <si>
    <t>(3) Le RSUV (2020) présice qu'en raison du "Covid,  toutes les associations, à l'exception d'une, ont fermés leurs portes du 16 mars au 1er septembre 2020. Réverval et les Galapias ont été les seuls à assurer la distribution de colis alimentaire. Le resto du coeur était aussi fermé. Les associations ont repris, doucement, leurs activités à partir du 1er septembre 2020." [NDLR : les données du tableau sont relatives au service Reverval]</t>
  </si>
  <si>
    <t>Répartition par type d'aide alimentaire réalisée et par RSU - Année 2020 -</t>
  </si>
  <si>
    <t>Liège
(RSPL)</t>
  </si>
  <si>
    <t>Mons
(RSUMB)
(1)</t>
  </si>
  <si>
    <t>Verviers
(RSUV)
(2)</t>
  </si>
  <si>
    <t>(1) Le RSUMB (2020) précise pour le service SOREAL qu'il ya eu 192 tonnes récupérées et redistribuées sur l'année 2020 (=&gt; une moyenne mensuelle de 16 tonnes récupérés/redistribuées)</t>
  </si>
  <si>
    <t>(2) Le RSUV (2020) présice qu'en raison du "Covid,  toutes les associations, à l'exception d'une, ont fermés leurs portes du 16 mars au 1er septembre 2020. Réverval et les Galapias ont été les seuls à assurer la distribution de colis alimentaire. Le resto du coeur était aussi fermé. Les associations ont repris, doucement, leurs activités à partir du 1er septembre 2020." [NDLR : les données du tableau sont relatives au service Reverval]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</si>
</sst>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3" fontId="2" fillId="0" borderId="15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0" borderId="12" xfId="1" quotePrefix="1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64" fontId="6" fillId="0" borderId="12" xfId="1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4" fontId="6" fillId="0" borderId="0" xfId="1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top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000-Relais_sociaux/0_Formulaires/Webropol_RS_formulaire_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2000-Relais_sociaux/01_Partage_GT_Glossaire/Glossaire%20valid&#233;%20pour%20adapt%20Qstaire_ClaireS/Glossaire-formulaire_2017_TF-GTG_valid_Cls_2016121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5.2.1_&#233;volution_2020_0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tab5.2.2_&#233;volution_2020_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"/>
      <sheetName val="AJ_Service"/>
      <sheetName val="AJB_Util"/>
      <sheetName val="AJA_Util"/>
      <sheetName val="AJL_Util"/>
      <sheetName val="AJP_Util"/>
      <sheetName val="AJS_Util"/>
      <sheetName val="HU_Service"/>
      <sheetName val="HU_Util"/>
      <sheetName val="DUS_Service"/>
      <sheetName val="DUS_Util"/>
      <sheetName val="TR_Service"/>
      <sheetName val="TR_Util"/>
      <sheetName val="Remarques"/>
      <sheetName val="Menu_deroula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DUS</v>
          </cell>
          <cell r="B2" t="str">
            <v>Exhaustive</v>
          </cell>
          <cell r="C2" t="str">
            <v>RSC</v>
          </cell>
          <cell r="D2" t="str">
            <v>Public</v>
          </cell>
          <cell r="E2" t="str">
            <v>Oui</v>
          </cell>
        </row>
        <row r="3">
          <cell r="A3" t="str">
            <v>HU</v>
          </cell>
          <cell r="B3" t="str">
            <v>Partielle - dossier ouvert</v>
          </cell>
          <cell r="C3" t="str">
            <v>RSPL</v>
          </cell>
          <cell r="D3" t="str">
            <v>Privé</v>
          </cell>
          <cell r="E3" t="str">
            <v>Non</v>
          </cell>
        </row>
        <row r="4">
          <cell r="A4" t="str">
            <v>TR</v>
          </cell>
          <cell r="B4" t="str">
            <v>Partielle - nouveaux utilisateurs</v>
          </cell>
          <cell r="C4" t="str">
            <v>RST</v>
          </cell>
          <cell r="D4" t="str">
            <v>Partenariat public - privé</v>
          </cell>
        </row>
        <row r="5">
          <cell r="A5" t="str">
            <v>AJ - Bas seuil</v>
          </cell>
          <cell r="B5" t="str">
            <v>Partielle - premiers de l'année</v>
          </cell>
          <cell r="C5" t="str">
            <v>RSULL</v>
          </cell>
        </row>
        <row r="6">
          <cell r="A6" t="str">
            <v>AJ - Aide alimentaire</v>
          </cell>
          <cell r="B6" t="str">
            <v>Partielle - autres</v>
          </cell>
          <cell r="C6" t="str">
            <v>RSUMB</v>
          </cell>
        </row>
        <row r="7">
          <cell r="A7" t="str">
            <v>AJ - Logement</v>
          </cell>
          <cell r="C7" t="str">
            <v>RSUN</v>
          </cell>
        </row>
        <row r="8">
          <cell r="A8" t="str">
            <v>AJ - Prostitution</v>
          </cell>
          <cell r="C8" t="str">
            <v>RSUV</v>
          </cell>
        </row>
        <row r="9">
          <cell r="A9" t="str">
            <v>AJ - Santé</v>
          </cell>
        </row>
        <row r="12">
          <cell r="A12" t="str">
            <v>Lundi - Vendredi</v>
          </cell>
          <cell r="B12" t="str">
            <v>Oui</v>
          </cell>
          <cell r="C12" t="str">
            <v>Matin</v>
          </cell>
          <cell r="D12" t="str">
            <v>Agréée et/ou subventionnée</v>
          </cell>
        </row>
        <row r="13">
          <cell r="A13" t="str">
            <v>Samedi - Dimanche</v>
          </cell>
          <cell r="B13" t="str">
            <v>Non</v>
          </cell>
          <cell r="C13" t="str">
            <v>Après-midi</v>
          </cell>
          <cell r="D13" t="str">
            <v>En cours d’agrément</v>
          </cell>
        </row>
        <row r="14">
          <cell r="A14" t="str">
            <v>Lundi - Dimanche</v>
          </cell>
          <cell r="B14" t="str">
            <v>Sans objet</v>
          </cell>
          <cell r="C14" t="str">
            <v>Soirée</v>
          </cell>
          <cell r="D14" t="str">
            <v>L’agrément n’est pas nécessaire au fonctionnement de la structure</v>
          </cell>
        </row>
        <row r="15">
          <cell r="C15" t="str">
            <v>Nuit</v>
          </cell>
          <cell r="D15" t="str">
            <v>L’agrément n’est pas prévu par la législation</v>
          </cell>
        </row>
        <row r="16">
          <cell r="C16" t="str">
            <v>Horaires fluctuants</v>
          </cell>
        </row>
        <row r="19">
          <cell r="A19" t="str">
            <v>Accueil de jour</v>
          </cell>
        </row>
        <row r="20">
          <cell r="A20" t="str">
            <v>Accueil de soirée</v>
          </cell>
        </row>
        <row r="21">
          <cell r="A21" t="str">
            <v>Accueil de jour et de soirée</v>
          </cell>
        </row>
        <row r="24">
          <cell r="A24" t="str">
            <v>DUS Urbain</v>
          </cell>
          <cell r="B24" t="str">
            <v>Un service spécifique DUS</v>
          </cell>
          <cell r="C24" t="str">
            <v>7/7j 24/24h</v>
          </cell>
          <cell r="D24" t="str">
            <v>Dons</v>
          </cell>
        </row>
        <row r="25">
          <cell r="A25" t="str">
            <v>DUS issu d'une association de CPAS</v>
          </cell>
          <cell r="B25" t="str">
            <v>DUS de jour et DUS de garde distincts</v>
          </cell>
          <cell r="C25" t="str">
            <v>Journée uniquement</v>
          </cell>
          <cell r="D25" t="str">
            <v>Cotisations des membres associés</v>
          </cell>
        </row>
        <row r="26">
          <cell r="C26" t="str">
            <v>Extra horaire uniquement</v>
          </cell>
          <cell r="D26" t="str">
            <v>Sponsoring</v>
          </cell>
        </row>
        <row r="27">
          <cell r="D27" t="str">
            <v>Participation des usagers</v>
          </cell>
        </row>
        <row r="30">
          <cell r="A30" t="str">
            <v>Abri de nuit</v>
          </cell>
        </row>
        <row r="31">
          <cell r="A31" t="str">
            <v>Service d'accueil socio sanitaire</v>
          </cell>
        </row>
        <row r="32">
          <cell r="A32" t="str">
            <v>Lits DUS</v>
          </cell>
        </row>
        <row r="33">
          <cell r="A33" t="str">
            <v>Lits d’urgence en maison d’accueil</v>
          </cell>
        </row>
        <row r="34">
          <cell r="A34" t="str">
            <v>Nuits d'hôtel</v>
          </cell>
        </row>
        <row r="35">
          <cell r="A35" t="str">
            <v>Autres</v>
          </cell>
        </row>
        <row r="38">
          <cell r="A38" t="str">
            <v>Organisation spécifique</v>
          </cell>
        </row>
        <row r="39">
          <cell r="A39" t="str">
            <v>Travail de rue interservices</v>
          </cell>
        </row>
        <row r="40">
          <cell r="A40" t="str">
            <v xml:space="preserve">Service général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L+OK_3+"/>
      <sheetName val="DUS_Service+OK_3+"/>
      <sheetName val="DUS_Util+OK_3+"/>
      <sheetName val="HU_Service+OK_3+"/>
      <sheetName val="HU_Util+OK_3+"/>
      <sheetName val="TR_Service+OK_3+"/>
      <sheetName val="TR_Util+OK_3+"/>
      <sheetName val="AJ_Service+OK_3+"/>
      <sheetName val="AJB_Util+OK_3+"/>
      <sheetName val="AJA_Util+OK_3+"/>
      <sheetName val="AJL_Util+OK_3+"/>
      <sheetName val="AJP_Util+OK_3+"/>
      <sheetName val="AJS_Util+OK_3+"/>
      <sheetName val="Remarques"/>
      <sheetName val="Menu_deroul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C2" t="str">
            <v>RSC</v>
          </cell>
          <cell r="D2" t="str">
            <v>Public</v>
          </cell>
          <cell r="E2" t="str">
            <v>Oui</v>
          </cell>
        </row>
        <row r="3">
          <cell r="C3" t="str">
            <v>RSPL</v>
          </cell>
          <cell r="D3" t="str">
            <v>Privé</v>
          </cell>
          <cell r="E3" t="str">
            <v>Non</v>
          </cell>
        </row>
        <row r="4">
          <cell r="C4" t="str">
            <v>RST</v>
          </cell>
          <cell r="D4" t="str">
            <v>Partenariat public - privé</v>
          </cell>
        </row>
        <row r="5">
          <cell r="C5" t="str">
            <v>RSULL</v>
          </cell>
        </row>
        <row r="6">
          <cell r="C6" t="str">
            <v>RSUMB</v>
          </cell>
        </row>
        <row r="7">
          <cell r="C7" t="str">
            <v>RSUN</v>
          </cell>
        </row>
        <row r="8">
          <cell r="C8" t="str">
            <v>RSUV</v>
          </cell>
        </row>
        <row r="12">
          <cell r="D12" t="str">
            <v>Agréée et/ou subventionnée</v>
          </cell>
        </row>
        <row r="13">
          <cell r="D13" t="str">
            <v>En cours d’agrément</v>
          </cell>
        </row>
        <row r="14">
          <cell r="D14" t="str">
            <v>L’agrément n’est pas nécessaire au fonctionnement de la structure</v>
          </cell>
        </row>
        <row r="15">
          <cell r="D15" t="str">
            <v>L’agrément n’est pas prévu par la législation</v>
          </cell>
        </row>
        <row r="24">
          <cell r="A24" t="str">
            <v>DUS Urbain</v>
          </cell>
          <cell r="B24" t="str">
            <v>Un service spécifique DUS</v>
          </cell>
          <cell r="C24" t="str">
            <v>7/7j 24/24h</v>
          </cell>
          <cell r="D24" t="str">
            <v>Dons</v>
          </cell>
        </row>
        <row r="25">
          <cell r="A25" t="str">
            <v>DUS issu d'une association de CPAS</v>
          </cell>
          <cell r="B25" t="str">
            <v>DUS de jour et DUS de garde distincts</v>
          </cell>
          <cell r="C25" t="str">
            <v>Journée uniquement</v>
          </cell>
          <cell r="D25" t="str">
            <v>Cotisations des membres associés</v>
          </cell>
        </row>
        <row r="26">
          <cell r="C26" t="str">
            <v>Extra horaire uniquement</v>
          </cell>
          <cell r="D26" t="str">
            <v>Sponsoring</v>
          </cell>
        </row>
        <row r="27">
          <cell r="D27" t="str">
            <v>Participation des usagers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21_Sirop_AJA_2020"/>
      <sheetName val="Tab521_2020_Web"/>
      <sheetName val="Tab521_2020"/>
      <sheetName val="Tab521_AJA_2020_00"/>
      <sheetName val="Tab521_AJA_Type-Interv_2019"/>
      <sheetName val="Aj_2020_YEARLY_infosQuali"/>
      <sheetName val="CombiVar_AJA_prRSU_2020-Synt"/>
      <sheetName val="CombiVar_An&amp;TotMens_AJA_2020"/>
      <sheetName val="Copie_Var_Annu_AJA_2020"/>
      <sheetName val="Copie_Var_Annu_AJA_2019"/>
      <sheetName val="Copie_Var_Mens_AJA_2020"/>
      <sheetName val="Copie_Var_Mens_AJA_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522_AJA_2020-Web"/>
      <sheetName val="Tab522_AJA_2020-00"/>
      <sheetName val="Aj_2020_YEARLY_infosQuali"/>
      <sheetName val="CombiVar_AJA_prRSU_2020-Synt"/>
      <sheetName val="CombiVar_An&amp;TotMens_AJA_2020"/>
      <sheetName val="Copie_Var_Annu_AJA_2020"/>
      <sheetName val="Copie_Var_Mens_AJA_202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2E91-4C74-46B7-A0F6-079D6DF5AEF7}">
  <sheetPr>
    <tabColor rgb="FF00FF00"/>
    <pageSetUpPr fitToPage="1"/>
  </sheetPr>
  <dimension ref="A1:K30"/>
  <sheetViews>
    <sheetView tabSelected="1" zoomScale="49" zoomScaleNormal="49" workbookViewId="0">
      <selection sqref="A1:J1"/>
    </sheetView>
  </sheetViews>
  <sheetFormatPr baseColWidth="10" defaultColWidth="11.42578125" defaultRowHeight="15" x14ac:dyDescent="0.25"/>
  <cols>
    <col min="1" max="1" width="74.28515625" customWidth="1"/>
    <col min="2" max="2" width="8.85546875" customWidth="1"/>
    <col min="3" max="9" width="20.28515625" customWidth="1"/>
    <col min="10" max="10" width="21.140625" customWidth="1"/>
    <col min="11" max="11" width="6.5703125" customWidth="1"/>
  </cols>
  <sheetData>
    <row r="1" spans="1:11" ht="51.75" customHeight="1" x14ac:dyDescent="0.25">
      <c r="A1" s="14" t="s">
        <v>15</v>
      </c>
      <c r="B1" s="14"/>
      <c r="C1" s="14"/>
      <c r="D1" s="14"/>
      <c r="E1" s="14"/>
      <c r="F1" s="14"/>
      <c r="G1" s="14"/>
      <c r="H1" s="14"/>
      <c r="I1" s="14"/>
      <c r="J1" s="14"/>
      <c r="K1" s="9"/>
    </row>
    <row r="2" spans="1:11" ht="54" customHeight="1" thickBot="1" x14ac:dyDescent="0.3">
      <c r="A2" s="14" t="s">
        <v>31</v>
      </c>
      <c r="B2" s="14"/>
      <c r="C2" s="15"/>
      <c r="D2" s="15"/>
      <c r="E2" s="15"/>
      <c r="F2" s="15"/>
      <c r="G2" s="15"/>
      <c r="H2" s="15"/>
      <c r="I2" s="15"/>
      <c r="J2" s="15"/>
      <c r="K2" s="9"/>
    </row>
    <row r="3" spans="1:11" ht="51" customHeight="1" thickBot="1" x14ac:dyDescent="0.3">
      <c r="A3" s="16" t="s">
        <v>0</v>
      </c>
      <c r="B3" s="17"/>
      <c r="C3" s="18" t="s">
        <v>1</v>
      </c>
      <c r="D3" s="18"/>
      <c r="E3" s="18"/>
      <c r="F3" s="18"/>
      <c r="G3" s="18"/>
      <c r="H3" s="18"/>
      <c r="I3" s="18"/>
      <c r="J3" s="19"/>
      <c r="K3" s="9"/>
    </row>
    <row r="4" spans="1:11" ht="63.6" customHeight="1" thickBot="1" x14ac:dyDescent="0.3">
      <c r="A4" s="20"/>
      <c r="B4" s="21"/>
      <c r="C4" s="22" t="s">
        <v>2</v>
      </c>
      <c r="D4" s="22" t="s">
        <v>22</v>
      </c>
      <c r="E4" s="22" t="s">
        <v>3</v>
      </c>
      <c r="F4" s="22" t="s">
        <v>26</v>
      </c>
      <c r="G4" s="22" t="s">
        <v>4</v>
      </c>
      <c r="H4" s="22" t="s">
        <v>5</v>
      </c>
      <c r="I4" s="22" t="s">
        <v>27</v>
      </c>
      <c r="J4" s="23" t="s">
        <v>6</v>
      </c>
      <c r="K4" s="9"/>
    </row>
    <row r="5" spans="1:11" ht="42" customHeight="1" x14ac:dyDescent="0.25">
      <c r="A5" s="24" t="s">
        <v>28</v>
      </c>
      <c r="B5" s="25" t="s">
        <v>7</v>
      </c>
      <c r="C5" s="2" t="s">
        <v>14</v>
      </c>
      <c r="D5" s="2">
        <v>5120</v>
      </c>
      <c r="E5" s="2" t="s">
        <v>14</v>
      </c>
      <c r="F5" s="2">
        <v>1394</v>
      </c>
      <c r="G5" s="2">
        <v>23731</v>
      </c>
      <c r="H5" s="2" t="s">
        <v>14</v>
      </c>
      <c r="I5" s="2">
        <v>0</v>
      </c>
      <c r="J5" s="3">
        <f>SUM(C5:I5)</f>
        <v>30245</v>
      </c>
      <c r="K5" s="9"/>
    </row>
    <row r="6" spans="1:11" ht="42" customHeight="1" thickBot="1" x14ac:dyDescent="0.3">
      <c r="A6" s="26"/>
      <c r="B6" s="27" t="s">
        <v>8</v>
      </c>
      <c r="C6" s="5" t="s">
        <v>9</v>
      </c>
      <c r="D6" s="4">
        <f t="shared" ref="D6:I6" si="0">D5/$J5</f>
        <v>0.16928417920317407</v>
      </c>
      <c r="E6" s="5" t="s">
        <v>9</v>
      </c>
      <c r="F6" s="4">
        <f t="shared" si="0"/>
        <v>4.6090262853364192E-2</v>
      </c>
      <c r="G6" s="5">
        <f t="shared" si="0"/>
        <v>0.78462555794346178</v>
      </c>
      <c r="H6" s="5" t="s">
        <v>9</v>
      </c>
      <c r="I6" s="5">
        <f t="shared" si="0"/>
        <v>0</v>
      </c>
      <c r="J6" s="28">
        <f>J5/J5</f>
        <v>1</v>
      </c>
      <c r="K6" s="9"/>
    </row>
    <row r="7" spans="1:11" ht="42" customHeight="1" x14ac:dyDescent="0.25">
      <c r="A7" s="24" t="s">
        <v>29</v>
      </c>
      <c r="B7" s="29" t="s">
        <v>7</v>
      </c>
      <c r="C7" s="2" t="s">
        <v>14</v>
      </c>
      <c r="D7" s="2">
        <v>54679</v>
      </c>
      <c r="E7" s="2" t="s">
        <v>14</v>
      </c>
      <c r="F7" s="2">
        <v>0</v>
      </c>
      <c r="G7" s="2">
        <v>17794</v>
      </c>
      <c r="H7" s="2" t="s">
        <v>14</v>
      </c>
      <c r="I7" s="2">
        <v>3955</v>
      </c>
      <c r="J7" s="3">
        <f t="shared" ref="J7" si="1">SUM(C7:I7)</f>
        <v>76428</v>
      </c>
      <c r="K7" s="9"/>
    </row>
    <row r="8" spans="1:11" ht="42" customHeight="1" thickBot="1" x14ac:dyDescent="0.3">
      <c r="A8" s="26"/>
      <c r="B8" s="27" t="s">
        <v>8</v>
      </c>
      <c r="C8" s="5" t="s">
        <v>9</v>
      </c>
      <c r="D8" s="4">
        <f t="shared" ref="D8:I18" si="2">D7/$J7</f>
        <v>0.71543151724498877</v>
      </c>
      <c r="E8" s="5" t="s">
        <v>9</v>
      </c>
      <c r="F8" s="4">
        <f t="shared" si="2"/>
        <v>0</v>
      </c>
      <c r="G8" s="5">
        <f t="shared" si="2"/>
        <v>0.2328204323022976</v>
      </c>
      <c r="H8" s="5" t="s">
        <v>9</v>
      </c>
      <c r="I8" s="4">
        <f t="shared" si="2"/>
        <v>5.1748050452713662E-2</v>
      </c>
      <c r="J8" s="28">
        <f t="shared" ref="J8" si="3">J7/J7</f>
        <v>1</v>
      </c>
      <c r="K8" s="9"/>
    </row>
    <row r="9" spans="1:11" ht="42" customHeight="1" x14ac:dyDescent="0.25">
      <c r="A9" s="24" t="s">
        <v>23</v>
      </c>
      <c r="B9" s="29" t="s">
        <v>7</v>
      </c>
      <c r="C9" s="2" t="s">
        <v>14</v>
      </c>
      <c r="D9" s="2" t="s">
        <v>14</v>
      </c>
      <c r="E9" s="2" t="s">
        <v>14</v>
      </c>
      <c r="F9" s="2">
        <v>1269</v>
      </c>
      <c r="G9" s="2">
        <v>9468</v>
      </c>
      <c r="H9" s="2" t="s">
        <v>14</v>
      </c>
      <c r="I9" s="2">
        <v>14493</v>
      </c>
      <c r="J9" s="3">
        <f t="shared" ref="J9" si="4">SUM(C9:I9)</f>
        <v>25230</v>
      </c>
      <c r="K9" s="9"/>
    </row>
    <row r="10" spans="1:11" ht="42" customHeight="1" thickBot="1" x14ac:dyDescent="0.3">
      <c r="A10" s="26"/>
      <c r="B10" s="27" t="s">
        <v>8</v>
      </c>
      <c r="C10" s="5" t="s">
        <v>9</v>
      </c>
      <c r="D10" s="4" t="s">
        <v>9</v>
      </c>
      <c r="E10" s="5" t="s">
        <v>9</v>
      </c>
      <c r="F10" s="4">
        <f t="shared" ref="F10:G10" si="5">F9/$J9</f>
        <v>5.0297265160523186E-2</v>
      </c>
      <c r="G10" s="5">
        <f t="shared" si="5"/>
        <v>0.37526753864447088</v>
      </c>
      <c r="H10" s="5" t="s">
        <v>9</v>
      </c>
      <c r="I10" s="4">
        <f t="shared" si="2"/>
        <v>0.57443519619500594</v>
      </c>
      <c r="J10" s="28">
        <f t="shared" ref="J10" si="6">J9/J9</f>
        <v>1</v>
      </c>
      <c r="K10" s="9"/>
    </row>
    <row r="11" spans="1:11" ht="42" customHeight="1" x14ac:dyDescent="0.25">
      <c r="A11" s="24" t="s">
        <v>24</v>
      </c>
      <c r="B11" s="29" t="s">
        <v>7</v>
      </c>
      <c r="C11" s="2" t="s">
        <v>14</v>
      </c>
      <c r="D11" s="2" t="s">
        <v>14</v>
      </c>
      <c r="E11" s="2" t="s">
        <v>14</v>
      </c>
      <c r="F11" s="2">
        <v>24</v>
      </c>
      <c r="G11" s="2">
        <v>10107</v>
      </c>
      <c r="H11" s="2" t="s">
        <v>14</v>
      </c>
      <c r="I11" s="2">
        <v>334</v>
      </c>
      <c r="J11" s="3">
        <f>SUM(C11:I11)</f>
        <v>10465</v>
      </c>
      <c r="K11" s="9"/>
    </row>
    <row r="12" spans="1:11" ht="42" customHeight="1" thickBot="1" x14ac:dyDescent="0.3">
      <c r="A12" s="26"/>
      <c r="B12" s="27" t="s">
        <v>8</v>
      </c>
      <c r="C12" s="5" t="s">
        <v>9</v>
      </c>
      <c r="D12" s="5" t="s">
        <v>9</v>
      </c>
      <c r="E12" s="5" t="s">
        <v>9</v>
      </c>
      <c r="F12" s="4">
        <f t="shared" ref="F12:G12" si="7">F11/$J11</f>
        <v>2.2933588150979454E-3</v>
      </c>
      <c r="G12" s="5">
        <f t="shared" si="7"/>
        <v>0.96579073100812229</v>
      </c>
      <c r="H12" s="5" t="s">
        <v>9</v>
      </c>
      <c r="I12" s="4">
        <f t="shared" si="2"/>
        <v>3.1915910176779742E-2</v>
      </c>
      <c r="J12" s="28">
        <f t="shared" ref="J12" si="8">J11/J11</f>
        <v>1</v>
      </c>
      <c r="K12" s="9"/>
    </row>
    <row r="13" spans="1:11" ht="42" customHeight="1" x14ac:dyDescent="0.25">
      <c r="A13" s="24" t="s">
        <v>16</v>
      </c>
      <c r="B13" s="29" t="s">
        <v>7</v>
      </c>
      <c r="C13" s="2" t="s">
        <v>14</v>
      </c>
      <c r="D13" s="2">
        <v>469</v>
      </c>
      <c r="E13" s="2" t="s">
        <v>14</v>
      </c>
      <c r="F13" s="2">
        <v>0</v>
      </c>
      <c r="G13" s="2">
        <v>21</v>
      </c>
      <c r="H13" s="2" t="s">
        <v>14</v>
      </c>
      <c r="I13" s="2">
        <v>0</v>
      </c>
      <c r="J13" s="3">
        <f t="shared" ref="J13" si="9">SUM(C13:I13)</f>
        <v>490</v>
      </c>
      <c r="K13" s="9"/>
    </row>
    <row r="14" spans="1:11" ht="42" customHeight="1" thickBot="1" x14ac:dyDescent="0.3">
      <c r="A14" s="26"/>
      <c r="B14" s="27" t="s">
        <v>8</v>
      </c>
      <c r="C14" s="5" t="s">
        <v>9</v>
      </c>
      <c r="D14" s="4">
        <f t="shared" ref="D14:G14" si="10">D13/$J13</f>
        <v>0.95714285714285718</v>
      </c>
      <c r="E14" s="5" t="s">
        <v>9</v>
      </c>
      <c r="F14" s="4">
        <f t="shared" si="10"/>
        <v>0</v>
      </c>
      <c r="G14" s="5">
        <f t="shared" si="10"/>
        <v>4.2857142857142858E-2</v>
      </c>
      <c r="H14" s="5" t="s">
        <v>9</v>
      </c>
      <c r="I14" s="4">
        <f t="shared" si="2"/>
        <v>0</v>
      </c>
      <c r="J14" s="28">
        <f t="shared" ref="J14" si="11">J13/J13</f>
        <v>1</v>
      </c>
      <c r="K14" s="9"/>
    </row>
    <row r="15" spans="1:11" ht="42" customHeight="1" x14ac:dyDescent="0.25">
      <c r="A15" s="24" t="s">
        <v>30</v>
      </c>
      <c r="B15" s="29" t="s">
        <v>7</v>
      </c>
      <c r="C15" s="2" t="s">
        <v>14</v>
      </c>
      <c r="D15" s="2">
        <v>2340</v>
      </c>
      <c r="E15" s="2" t="s">
        <v>14</v>
      </c>
      <c r="F15" s="2">
        <v>114</v>
      </c>
      <c r="G15" s="2">
        <v>285</v>
      </c>
      <c r="H15" s="2" t="s">
        <v>14</v>
      </c>
      <c r="I15" s="2">
        <v>1585</v>
      </c>
      <c r="J15" s="3">
        <f t="shared" ref="J15" si="12">SUM(C15:I15)</f>
        <v>4324</v>
      </c>
      <c r="K15" s="9"/>
    </row>
    <row r="16" spans="1:11" ht="42" customHeight="1" thickBot="1" x14ac:dyDescent="0.3">
      <c r="A16" s="26"/>
      <c r="B16" s="27" t="s">
        <v>8</v>
      </c>
      <c r="C16" s="5" t="s">
        <v>9</v>
      </c>
      <c r="D16" s="5">
        <f t="shared" ref="D16:G16" si="13">D15/$J15</f>
        <v>0.5411655874190564</v>
      </c>
      <c r="E16" s="5" t="s">
        <v>9</v>
      </c>
      <c r="F16" s="4">
        <f t="shared" si="13"/>
        <v>2.6364477335800184E-2</v>
      </c>
      <c r="G16" s="5">
        <f t="shared" si="13"/>
        <v>6.5911193339500462E-2</v>
      </c>
      <c r="H16" s="5" t="s">
        <v>9</v>
      </c>
      <c r="I16" s="4">
        <f t="shared" si="2"/>
        <v>0.36655874190564292</v>
      </c>
      <c r="J16" s="28">
        <f t="shared" ref="J16" si="14">J15/J15</f>
        <v>1</v>
      </c>
      <c r="K16" s="9"/>
    </row>
    <row r="17" spans="1:11" ht="42" customHeight="1" x14ac:dyDescent="0.25">
      <c r="A17" s="30" t="s">
        <v>13</v>
      </c>
      <c r="B17" s="29" t="s">
        <v>7</v>
      </c>
      <c r="C17" s="2" t="s">
        <v>14</v>
      </c>
      <c r="D17" s="2">
        <v>1221</v>
      </c>
      <c r="E17" s="2" t="s">
        <v>14</v>
      </c>
      <c r="F17" s="2">
        <v>0</v>
      </c>
      <c r="G17" s="2" t="s">
        <v>14</v>
      </c>
      <c r="H17" s="2" t="s">
        <v>14</v>
      </c>
      <c r="I17" s="2">
        <v>2421</v>
      </c>
      <c r="J17" s="3">
        <f t="shared" ref="J17" si="15">SUM(C17:I17)</f>
        <v>3642</v>
      </c>
      <c r="K17" s="9"/>
    </row>
    <row r="18" spans="1:11" ht="42" customHeight="1" thickBot="1" x14ac:dyDescent="0.3">
      <c r="A18" s="31"/>
      <c r="B18" s="27" t="s">
        <v>8</v>
      </c>
      <c r="C18" s="5" t="s">
        <v>9</v>
      </c>
      <c r="D18" s="4">
        <f t="shared" ref="D18:F18" si="16">D17/$J17</f>
        <v>0.33525535420098845</v>
      </c>
      <c r="E18" s="5" t="s">
        <v>9</v>
      </c>
      <c r="F18" s="4">
        <f t="shared" si="16"/>
        <v>0</v>
      </c>
      <c r="G18" s="5" t="s">
        <v>9</v>
      </c>
      <c r="H18" s="5" t="s">
        <v>9</v>
      </c>
      <c r="I18" s="4">
        <f t="shared" si="2"/>
        <v>0.66474464579901149</v>
      </c>
      <c r="J18" s="28">
        <f t="shared" ref="J18" si="17">J17/J17</f>
        <v>1</v>
      </c>
      <c r="K18" s="9"/>
    </row>
    <row r="19" spans="1:11" ht="28.5" customHeight="1" thickBot="1" x14ac:dyDescent="0.3">
      <c r="A19" s="32"/>
      <c r="B19" s="33"/>
      <c r="C19" s="34"/>
      <c r="D19" s="34"/>
      <c r="E19" s="34"/>
      <c r="F19" s="34"/>
      <c r="G19" s="34"/>
      <c r="H19" s="34"/>
      <c r="I19" s="34"/>
      <c r="J19" s="34"/>
      <c r="K19" s="9"/>
    </row>
    <row r="20" spans="1:11" ht="34.5" customHeight="1" x14ac:dyDescent="0.25">
      <c r="A20" s="12" t="s">
        <v>10</v>
      </c>
      <c r="B20" s="13"/>
      <c r="C20" s="13"/>
      <c r="D20" s="1"/>
      <c r="E20" s="1"/>
      <c r="F20" s="1"/>
      <c r="G20" s="1"/>
      <c r="H20" s="1"/>
      <c r="I20" s="1"/>
      <c r="J20" s="7"/>
      <c r="K20" s="9"/>
    </row>
    <row r="21" spans="1:11" ht="34.5" customHeight="1" x14ac:dyDescent="0.25">
      <c r="A21" s="35" t="s">
        <v>11</v>
      </c>
      <c r="B21" s="36"/>
      <c r="C21" s="6">
        <v>0</v>
      </c>
      <c r="D21" s="37">
        <v>1</v>
      </c>
      <c r="E21" s="37">
        <v>0</v>
      </c>
      <c r="F21" s="37">
        <v>1</v>
      </c>
      <c r="G21" s="37">
        <v>1</v>
      </c>
      <c r="H21" s="37">
        <v>0</v>
      </c>
      <c r="I21" s="37">
        <v>1</v>
      </c>
      <c r="J21" s="38">
        <f>SUM(C21:I21)</f>
        <v>4</v>
      </c>
      <c r="K21" s="9"/>
    </row>
    <row r="22" spans="1:11" ht="41.25" customHeight="1" thickBot="1" x14ac:dyDescent="0.3">
      <c r="A22" s="39" t="s">
        <v>17</v>
      </c>
      <c r="B22" s="40"/>
      <c r="C22" s="41">
        <v>0</v>
      </c>
      <c r="D22" s="42">
        <v>1</v>
      </c>
      <c r="E22" s="42">
        <v>0</v>
      </c>
      <c r="F22" s="42">
        <v>2</v>
      </c>
      <c r="G22" s="42">
        <v>1</v>
      </c>
      <c r="H22" s="42">
        <v>0</v>
      </c>
      <c r="I22" s="43">
        <v>1</v>
      </c>
      <c r="J22" s="44">
        <f>SUM(C22:I22)</f>
        <v>5</v>
      </c>
      <c r="K22" s="9"/>
    </row>
    <row r="23" spans="1:11" ht="30" customHeight="1" x14ac:dyDescent="0.35">
      <c r="A23" s="45" t="s">
        <v>12</v>
      </c>
      <c r="B23" s="45"/>
      <c r="C23" s="9"/>
      <c r="D23" s="9"/>
      <c r="E23" s="9"/>
      <c r="F23" s="8"/>
      <c r="G23" s="9"/>
      <c r="H23" s="9"/>
      <c r="I23" s="9"/>
      <c r="J23" s="9"/>
      <c r="K23" s="9"/>
    </row>
    <row r="24" spans="1:11" ht="72" customHeight="1" x14ac:dyDescent="0.25">
      <c r="A24" s="11" t="s">
        <v>21</v>
      </c>
      <c r="B24" s="11"/>
      <c r="C24" s="11"/>
      <c r="D24" s="11"/>
      <c r="E24" s="11"/>
      <c r="F24" s="11"/>
      <c r="G24" s="11"/>
      <c r="H24" s="11"/>
      <c r="I24" s="11"/>
      <c r="J24" s="11"/>
      <c r="K24" s="9"/>
    </row>
    <row r="25" spans="1:11" ht="94.9" customHeight="1" x14ac:dyDescent="0.25">
      <c r="A25" s="11" t="s">
        <v>32</v>
      </c>
      <c r="B25" s="11"/>
      <c r="C25" s="11"/>
      <c r="D25" s="11"/>
      <c r="E25" s="11"/>
      <c r="F25" s="11"/>
      <c r="G25" s="11"/>
      <c r="H25" s="11"/>
      <c r="I25" s="11"/>
      <c r="J25" s="11"/>
      <c r="K25" s="9"/>
    </row>
    <row r="26" spans="1:11" ht="34.9" customHeight="1" x14ac:dyDescent="0.25">
      <c r="A26" s="11" t="s">
        <v>33</v>
      </c>
      <c r="B26" s="11"/>
      <c r="C26" s="11"/>
      <c r="D26" s="11"/>
      <c r="E26" s="11"/>
      <c r="F26" s="11"/>
      <c r="G26" s="11"/>
      <c r="H26" s="11"/>
      <c r="I26" s="11"/>
      <c r="J26" s="11"/>
      <c r="K26" s="9"/>
    </row>
    <row r="27" spans="1:11" ht="55.9" customHeight="1" x14ac:dyDescent="0.25">
      <c r="A27" s="11" t="s">
        <v>34</v>
      </c>
      <c r="B27" s="11"/>
      <c r="C27" s="11"/>
      <c r="D27" s="11"/>
      <c r="E27" s="11"/>
      <c r="F27" s="11"/>
      <c r="G27" s="11"/>
      <c r="H27" s="11"/>
      <c r="I27" s="11"/>
      <c r="J27" s="11"/>
      <c r="K27" s="9"/>
    </row>
    <row r="28" spans="1:11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</row>
  </sheetData>
  <mergeCells count="17">
    <mergeCell ref="A22:B22"/>
    <mergeCell ref="A24:J24"/>
    <mergeCell ref="A25:J25"/>
    <mergeCell ref="A26:J26"/>
    <mergeCell ref="A27:J27"/>
    <mergeCell ref="A9:A10"/>
    <mergeCell ref="A11:A12"/>
    <mergeCell ref="A13:A14"/>
    <mergeCell ref="A15:A16"/>
    <mergeCell ref="A20:C20"/>
    <mergeCell ref="A21:B21"/>
    <mergeCell ref="A1:J1"/>
    <mergeCell ref="A2:J2"/>
    <mergeCell ref="A3:B4"/>
    <mergeCell ref="C3:J3"/>
    <mergeCell ref="A5:A6"/>
    <mergeCell ref="A7:A8"/>
  </mergeCells>
  <pageMargins left="0.70866141732283472" right="0.70866141732283472" top="0.74803149606299213" bottom="0.74803149606299213" header="0.31496062992125984" footer="0.31496062992125984"/>
  <pageSetup paperSize="9" scale="42" orientation="landscape" r:id="rId1"/>
  <headerFooter>
    <oddFooter>&amp;L&amp;F&amp;C&amp;A&amp;R&amp;P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41E4F-1356-472B-9F3D-C41EBD4B8052}">
  <sheetPr>
    <tabColor rgb="FF00FF00"/>
    <pageSetUpPr fitToPage="1"/>
  </sheetPr>
  <dimension ref="A1:K20"/>
  <sheetViews>
    <sheetView zoomScale="57" zoomScaleNormal="57" workbookViewId="0">
      <selection sqref="A1:J1"/>
    </sheetView>
  </sheetViews>
  <sheetFormatPr baseColWidth="10" defaultColWidth="11.42578125" defaultRowHeight="15" x14ac:dyDescent="0.25"/>
  <cols>
    <col min="1" max="1" width="74.28515625" customWidth="1"/>
    <col min="2" max="2" width="8.85546875" customWidth="1"/>
    <col min="3" max="9" width="14.85546875" customWidth="1"/>
    <col min="10" max="10" width="21.140625" customWidth="1"/>
  </cols>
  <sheetData>
    <row r="1" spans="1:11" ht="51.75" customHeight="1" x14ac:dyDescent="0.25">
      <c r="A1" s="14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9"/>
    </row>
    <row r="2" spans="1:11" ht="59.25" customHeight="1" thickBot="1" x14ac:dyDescent="0.3">
      <c r="A2" s="14" t="s">
        <v>35</v>
      </c>
      <c r="B2" s="14"/>
      <c r="C2" s="15"/>
      <c r="D2" s="15"/>
      <c r="E2" s="15"/>
      <c r="F2" s="15"/>
      <c r="G2" s="15"/>
      <c r="H2" s="15"/>
      <c r="I2" s="15"/>
      <c r="J2" s="15"/>
      <c r="K2" s="9"/>
    </row>
    <row r="3" spans="1:11" ht="51" customHeight="1" thickBot="1" x14ac:dyDescent="0.3">
      <c r="A3" s="16" t="s">
        <v>19</v>
      </c>
      <c r="B3" s="17"/>
      <c r="C3" s="18" t="s">
        <v>1</v>
      </c>
      <c r="D3" s="18"/>
      <c r="E3" s="18"/>
      <c r="F3" s="18"/>
      <c r="G3" s="18"/>
      <c r="H3" s="18"/>
      <c r="I3" s="18"/>
      <c r="J3" s="19"/>
      <c r="K3" s="9"/>
    </row>
    <row r="4" spans="1:11" ht="84" customHeight="1" thickBot="1" x14ac:dyDescent="0.3">
      <c r="A4" s="20"/>
      <c r="B4" s="21"/>
      <c r="C4" s="22" t="s">
        <v>2</v>
      </c>
      <c r="D4" s="22" t="s">
        <v>36</v>
      </c>
      <c r="E4" s="22" t="s">
        <v>3</v>
      </c>
      <c r="F4" s="22" t="s">
        <v>37</v>
      </c>
      <c r="G4" s="22" t="s">
        <v>4</v>
      </c>
      <c r="H4" s="22" t="s">
        <v>5</v>
      </c>
      <c r="I4" s="22" t="s">
        <v>38</v>
      </c>
      <c r="J4" s="23" t="s">
        <v>6</v>
      </c>
      <c r="K4" s="9"/>
    </row>
    <row r="5" spans="1:11" ht="42" customHeight="1" x14ac:dyDescent="0.25">
      <c r="A5" s="24" t="s">
        <v>23</v>
      </c>
      <c r="B5" s="29" t="s">
        <v>7</v>
      </c>
      <c r="C5" s="2" t="s">
        <v>14</v>
      </c>
      <c r="D5" s="2" t="s">
        <v>14</v>
      </c>
      <c r="E5" s="2" t="s">
        <v>14</v>
      </c>
      <c r="F5" s="2">
        <v>557</v>
      </c>
      <c r="G5" s="2" t="s">
        <v>14</v>
      </c>
      <c r="H5" s="2" t="s">
        <v>14</v>
      </c>
      <c r="I5" s="2">
        <v>8203</v>
      </c>
      <c r="J5" s="3">
        <f>SUM(C5:I5)</f>
        <v>8760</v>
      </c>
      <c r="K5" s="9"/>
    </row>
    <row r="6" spans="1:11" ht="42" customHeight="1" thickBot="1" x14ac:dyDescent="0.3">
      <c r="A6" s="26"/>
      <c r="B6" s="27" t="s">
        <v>8</v>
      </c>
      <c r="C6" s="5" t="s">
        <v>9</v>
      </c>
      <c r="D6" s="5" t="s">
        <v>9</v>
      </c>
      <c r="E6" s="5" t="s">
        <v>9</v>
      </c>
      <c r="F6" s="4">
        <f t="shared" ref="F6" si="0">F5/$J5</f>
        <v>6.3584474885844747E-2</v>
      </c>
      <c r="G6" s="5" t="s">
        <v>9</v>
      </c>
      <c r="H6" s="5" t="s">
        <v>9</v>
      </c>
      <c r="I6" s="4">
        <f t="shared" ref="I6:I10" si="1">I5/$J5</f>
        <v>0.93641552511415527</v>
      </c>
      <c r="J6" s="28">
        <f t="shared" ref="J6" si="2">J5/J5</f>
        <v>1</v>
      </c>
      <c r="K6" s="9"/>
    </row>
    <row r="7" spans="1:11" ht="42" customHeight="1" x14ac:dyDescent="0.25">
      <c r="A7" s="24" t="s">
        <v>24</v>
      </c>
      <c r="B7" s="29" t="s">
        <v>7</v>
      </c>
      <c r="C7" s="2" t="s">
        <v>14</v>
      </c>
      <c r="D7" s="2" t="s">
        <v>14</v>
      </c>
      <c r="E7" s="2" t="s">
        <v>14</v>
      </c>
      <c r="F7" s="2">
        <v>24</v>
      </c>
      <c r="G7" s="2" t="s">
        <v>14</v>
      </c>
      <c r="H7" s="2" t="s">
        <v>14</v>
      </c>
      <c r="I7" s="2">
        <v>320</v>
      </c>
      <c r="J7" s="3">
        <f>SUM(C7:I7)</f>
        <v>344</v>
      </c>
      <c r="K7" s="9"/>
    </row>
    <row r="8" spans="1:11" ht="42" customHeight="1" thickBot="1" x14ac:dyDescent="0.3">
      <c r="A8" s="26"/>
      <c r="B8" s="27" t="s">
        <v>8</v>
      </c>
      <c r="C8" s="5" t="s">
        <v>9</v>
      </c>
      <c r="D8" s="5" t="s">
        <v>9</v>
      </c>
      <c r="E8" s="5" t="s">
        <v>9</v>
      </c>
      <c r="F8" s="4">
        <f t="shared" ref="F8" si="3">F7/$J7</f>
        <v>6.9767441860465115E-2</v>
      </c>
      <c r="G8" s="5" t="s">
        <v>9</v>
      </c>
      <c r="H8" s="5" t="s">
        <v>9</v>
      </c>
      <c r="I8" s="4">
        <f t="shared" si="1"/>
        <v>0.93023255813953487</v>
      </c>
      <c r="J8" s="28">
        <f t="shared" ref="J8" si="4">J7/J7</f>
        <v>1</v>
      </c>
      <c r="K8" s="9"/>
    </row>
    <row r="9" spans="1:11" ht="42" customHeight="1" x14ac:dyDescent="0.25">
      <c r="A9" s="24" t="s">
        <v>20</v>
      </c>
      <c r="B9" s="29" t="s">
        <v>7</v>
      </c>
      <c r="C9" s="2" t="s">
        <v>14</v>
      </c>
      <c r="D9" s="2" t="s">
        <v>14</v>
      </c>
      <c r="E9" s="2" t="s">
        <v>14</v>
      </c>
      <c r="F9" s="2">
        <v>0</v>
      </c>
      <c r="G9" s="2" t="s">
        <v>14</v>
      </c>
      <c r="H9" s="2" t="s">
        <v>14</v>
      </c>
      <c r="I9" s="2">
        <v>981</v>
      </c>
      <c r="J9" s="3">
        <f t="shared" ref="J9" si="5">SUM(C9:I9)</f>
        <v>981</v>
      </c>
      <c r="K9" s="9"/>
    </row>
    <row r="10" spans="1:11" ht="42" customHeight="1" thickBot="1" x14ac:dyDescent="0.3">
      <c r="A10" s="26"/>
      <c r="B10" s="27" t="s">
        <v>8</v>
      </c>
      <c r="C10" s="5" t="s">
        <v>9</v>
      </c>
      <c r="D10" s="5" t="s">
        <v>9</v>
      </c>
      <c r="E10" s="5" t="s">
        <v>9</v>
      </c>
      <c r="F10" s="4">
        <f t="shared" ref="F10" si="6">F9/$J9</f>
        <v>0</v>
      </c>
      <c r="G10" s="5" t="s">
        <v>9</v>
      </c>
      <c r="H10" s="5" t="s">
        <v>9</v>
      </c>
      <c r="I10" s="4">
        <f t="shared" si="1"/>
        <v>1</v>
      </c>
      <c r="J10" s="28">
        <f t="shared" ref="J10" si="7">J9/J9</f>
        <v>1</v>
      </c>
      <c r="K10" s="9"/>
    </row>
    <row r="11" spans="1:11" ht="28.5" customHeight="1" thickBot="1" x14ac:dyDescent="0.3">
      <c r="A11" s="32"/>
      <c r="B11" s="33"/>
      <c r="C11" s="34"/>
      <c r="D11" s="34"/>
      <c r="E11" s="34"/>
      <c r="F11" s="34"/>
      <c r="G11" s="34"/>
      <c r="H11" s="34"/>
      <c r="I11" s="34"/>
      <c r="J11" s="34"/>
      <c r="K11" s="9"/>
    </row>
    <row r="12" spans="1:11" ht="34.5" customHeight="1" x14ac:dyDescent="0.25">
      <c r="A12" s="12" t="s">
        <v>10</v>
      </c>
      <c r="B12" s="13"/>
      <c r="C12" s="13"/>
      <c r="D12" s="1"/>
      <c r="E12" s="1"/>
      <c r="F12" s="1"/>
      <c r="G12" s="1"/>
      <c r="H12" s="1"/>
      <c r="I12" s="1"/>
      <c r="J12" s="7"/>
      <c r="K12" s="9"/>
    </row>
    <row r="13" spans="1:11" ht="34.5" customHeight="1" x14ac:dyDescent="0.25">
      <c r="A13" s="35" t="s">
        <v>11</v>
      </c>
      <c r="B13" s="36"/>
      <c r="C13" s="6">
        <v>0</v>
      </c>
      <c r="D13" s="37">
        <v>0</v>
      </c>
      <c r="E13" s="37">
        <v>0</v>
      </c>
      <c r="F13" s="37">
        <v>1</v>
      </c>
      <c r="G13" s="37">
        <v>0</v>
      </c>
      <c r="H13" s="37">
        <v>0</v>
      </c>
      <c r="I13" s="37">
        <v>1</v>
      </c>
      <c r="J13" s="38">
        <f>SUM(C13:I13)</f>
        <v>2</v>
      </c>
      <c r="K13" s="9"/>
    </row>
    <row r="14" spans="1:11" ht="41.25" customHeight="1" thickBot="1" x14ac:dyDescent="0.3">
      <c r="A14" s="39" t="s">
        <v>17</v>
      </c>
      <c r="B14" s="40"/>
      <c r="C14" s="41">
        <v>0</v>
      </c>
      <c r="D14" s="42">
        <v>1</v>
      </c>
      <c r="E14" s="42">
        <v>0</v>
      </c>
      <c r="F14" s="42">
        <v>2</v>
      </c>
      <c r="G14" s="42">
        <v>1</v>
      </c>
      <c r="H14" s="42">
        <v>0</v>
      </c>
      <c r="I14" s="43">
        <v>1</v>
      </c>
      <c r="J14" s="44">
        <f>SUM(C14:I14)</f>
        <v>5</v>
      </c>
      <c r="K14" s="9"/>
    </row>
    <row r="15" spans="1:11" ht="30" customHeight="1" x14ac:dyDescent="0.35">
      <c r="A15" s="45" t="s">
        <v>12</v>
      </c>
      <c r="B15" s="45"/>
      <c r="C15" s="9"/>
      <c r="D15" s="9"/>
      <c r="E15" s="9"/>
      <c r="F15" s="8"/>
      <c r="G15" s="9"/>
      <c r="H15" s="9"/>
      <c r="I15" s="9"/>
      <c r="J15" s="9"/>
      <c r="K15" s="9"/>
    </row>
    <row r="16" spans="1:1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ht="69.75" customHeight="1" x14ac:dyDescent="0.25">
      <c r="A17" s="11" t="s">
        <v>25</v>
      </c>
      <c r="B17" s="46"/>
      <c r="C17" s="46"/>
      <c r="D17" s="46"/>
      <c r="E17" s="46"/>
      <c r="F17" s="46"/>
      <c r="G17" s="46"/>
      <c r="H17" s="9"/>
      <c r="I17" s="9"/>
      <c r="J17" s="9"/>
      <c r="K17" s="9"/>
    </row>
    <row r="18" spans="1:11" ht="33.6" customHeight="1" x14ac:dyDescent="0.25">
      <c r="A18" s="11" t="s">
        <v>39</v>
      </c>
      <c r="B18" s="11"/>
      <c r="C18" s="11"/>
      <c r="D18" s="11"/>
      <c r="E18" s="11"/>
      <c r="F18" s="11"/>
      <c r="G18" s="11"/>
      <c r="H18" s="11"/>
      <c r="I18" s="11"/>
      <c r="J18" s="11"/>
      <c r="K18" s="9"/>
    </row>
    <row r="19" spans="1:11" ht="51.6" customHeight="1" x14ac:dyDescent="0.25">
      <c r="A19" s="11" t="s">
        <v>40</v>
      </c>
      <c r="B19" s="11"/>
      <c r="C19" s="11"/>
      <c r="D19" s="11"/>
      <c r="E19" s="11"/>
      <c r="F19" s="11"/>
      <c r="G19" s="11"/>
      <c r="H19" s="11"/>
      <c r="I19" s="11"/>
      <c r="J19" s="11"/>
      <c r="K19" s="9"/>
    </row>
    <row r="20" spans="1:11" ht="15.75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9"/>
    </row>
  </sheetData>
  <mergeCells count="13">
    <mergeCell ref="A19:J19"/>
    <mergeCell ref="A9:A10"/>
    <mergeCell ref="A12:C12"/>
    <mergeCell ref="A13:B13"/>
    <mergeCell ref="A14:B14"/>
    <mergeCell ref="A17:G17"/>
    <mergeCell ref="A18:J18"/>
    <mergeCell ref="A1:J1"/>
    <mergeCell ref="A2:J2"/>
    <mergeCell ref="A3:B4"/>
    <mergeCell ref="C3:J3"/>
    <mergeCell ref="A5:A6"/>
    <mergeCell ref="A7:A8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&amp;L&amp;F&amp;C&amp;A&amp;R&amp;P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Tab521_2020_Web</vt:lpstr>
      <vt:lpstr>Tab522_2020-Web</vt:lpstr>
    </vt:vector>
  </TitlesOfParts>
  <Company>IWEPS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Colicis</dc:creator>
  <cp:lastModifiedBy>Olivier Colicis</cp:lastModifiedBy>
  <cp:lastPrinted>2019-08-16T11:45:22Z</cp:lastPrinted>
  <dcterms:created xsi:type="dcterms:W3CDTF">2019-03-28T13:55:50Z</dcterms:created>
  <dcterms:modified xsi:type="dcterms:W3CDTF">2021-11-08T08:56:13Z</dcterms:modified>
</cp:coreProperties>
</file>