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hidePivotFieldList="1"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20\RSU_Utilisation_2020\TAB-321_TR_2020_ok_oco_20211005\"/>
    </mc:Choice>
  </mc:AlternateContent>
  <xr:revisionPtr revIDLastSave="0" documentId="8_{3527D286-A916-4E52-AD0D-75E6D1858E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 321_TR_2020_Web" sheetId="25" r:id="rId1"/>
  </sheets>
  <externalReferences>
    <externalReference r:id="rId2"/>
  </externalReferences>
  <definedNames>
    <definedName name="TR_2017_MONTHLY_QTY" localSheetId="0">#REF!</definedName>
    <definedName name="TR_2017_MONTHLY_QTY">#REF!</definedName>
    <definedName name="Tr_2017_YEARLY_QLY" localSheetId="0">#REF!</definedName>
    <definedName name="Tr_2017_YEARLY_QLY">#REF!</definedName>
    <definedName name="Tr_2017_YEARLY_QTY" localSheetId="0">#REF!</definedName>
    <definedName name="Tr_2017_YEARLY_QTY">#REF!</definedName>
    <definedName name="TR_2018_MONTHLY_QTY" localSheetId="0">#REF!</definedName>
    <definedName name="TR_2018_MONTHLY_QTY">#REF!</definedName>
    <definedName name="Tr_2018_YEARLY_QLY" localSheetId="0">#REF!</definedName>
    <definedName name="Tr_2018_YEARLY_QLY">#REF!</definedName>
    <definedName name="TR_2019_MONTHLY_QTY">#REF!</definedName>
    <definedName name="Tr_2019_YEARLY_QLY">#REF!</definedName>
    <definedName name="Tr_2019_YEARLY_Q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25" l="1"/>
  <c r="J27" i="25"/>
  <c r="G23" i="25"/>
  <c r="F23" i="25"/>
  <c r="E23" i="25"/>
  <c r="D23" i="25"/>
  <c r="C23" i="25"/>
  <c r="J23" i="25" s="1"/>
  <c r="G21" i="25"/>
  <c r="F21" i="25"/>
  <c r="E21" i="25"/>
  <c r="D21" i="25"/>
  <c r="C21" i="25"/>
  <c r="G19" i="25"/>
  <c r="F19" i="25"/>
  <c r="E19" i="25"/>
  <c r="D19" i="25"/>
  <c r="C19" i="25"/>
  <c r="G17" i="25"/>
  <c r="F17" i="25"/>
  <c r="E17" i="25"/>
  <c r="D17" i="25"/>
  <c r="C17" i="25"/>
  <c r="G15" i="25"/>
  <c r="F15" i="25"/>
  <c r="E15" i="25"/>
  <c r="D15" i="25"/>
  <c r="C15" i="25"/>
  <c r="G13" i="25"/>
  <c r="F13" i="25"/>
  <c r="E13" i="25"/>
  <c r="D13" i="25"/>
  <c r="C13" i="25"/>
  <c r="G11" i="25"/>
  <c r="F11" i="25"/>
  <c r="E11" i="25"/>
  <c r="D11" i="25"/>
  <c r="C11" i="25"/>
  <c r="J11" i="25" s="1"/>
  <c r="G9" i="25"/>
  <c r="F9" i="25"/>
  <c r="J9" i="25" s="1"/>
  <c r="E9" i="25"/>
  <c r="D9" i="25"/>
  <c r="C9" i="25"/>
  <c r="I7" i="25"/>
  <c r="G7" i="25"/>
  <c r="F7" i="25"/>
  <c r="E7" i="25"/>
  <c r="D7" i="25"/>
  <c r="J7" i="25" s="1"/>
  <c r="C7" i="25"/>
  <c r="J5" i="25"/>
  <c r="J6" i="25" s="1"/>
  <c r="G5" i="25"/>
  <c r="F5" i="25"/>
  <c r="F6" i="25" s="1"/>
  <c r="E5" i="25"/>
  <c r="E6" i="25" s="1"/>
  <c r="D5" i="25"/>
  <c r="C5" i="25"/>
  <c r="E10" i="25" l="1"/>
  <c r="J10" i="25"/>
  <c r="G16" i="25"/>
  <c r="F12" i="25"/>
  <c r="E12" i="25"/>
  <c r="J12" i="25"/>
  <c r="D12" i="25"/>
  <c r="F8" i="25"/>
  <c r="J8" i="25"/>
  <c r="I8" i="25"/>
  <c r="C8" i="25"/>
  <c r="G8" i="25"/>
  <c r="E8" i="25"/>
  <c r="J24" i="25"/>
  <c r="F24" i="25"/>
  <c r="G24" i="25"/>
  <c r="E24" i="25"/>
  <c r="D24" i="25"/>
  <c r="G10" i="25"/>
  <c r="C16" i="25"/>
  <c r="D22" i="25"/>
  <c r="C10" i="25"/>
  <c r="D10" i="25"/>
  <c r="G12" i="25"/>
  <c r="D6" i="25"/>
  <c r="J13" i="25"/>
  <c r="D14" i="25" s="1"/>
  <c r="F10" i="25"/>
  <c r="J15" i="25"/>
  <c r="J19" i="25"/>
  <c r="G20" i="25" s="1"/>
  <c r="D8" i="25"/>
  <c r="C12" i="25"/>
  <c r="C24" i="25"/>
  <c r="J21" i="25"/>
  <c r="J17" i="25"/>
  <c r="G6" i="25"/>
  <c r="C6" i="25"/>
  <c r="J18" i="25" l="1"/>
  <c r="E18" i="25"/>
  <c r="E22" i="25"/>
  <c r="J22" i="25"/>
  <c r="F22" i="25"/>
  <c r="G14" i="25"/>
  <c r="C20" i="25"/>
  <c r="C18" i="25"/>
  <c r="E14" i="25"/>
  <c r="J14" i="25"/>
  <c r="C14" i="25"/>
  <c r="F18" i="25"/>
  <c r="C22" i="25"/>
  <c r="D18" i="25"/>
  <c r="D20" i="25"/>
  <c r="E20" i="25"/>
  <c r="J20" i="25"/>
  <c r="F20" i="25"/>
  <c r="F14" i="25"/>
  <c r="D16" i="25"/>
  <c r="J16" i="25"/>
  <c r="F16" i="25"/>
  <c r="E16" i="25"/>
  <c r="G18" i="25"/>
  <c r="G22" i="25"/>
</calcChain>
</file>

<file path=xl/sharedStrings.xml><?xml version="1.0" encoding="utf-8"?>
<sst xmlns="http://schemas.openxmlformats.org/spreadsheetml/2006/main" count="89" uniqueCount="35">
  <si>
    <t>Relais social urbain (RSU)</t>
  </si>
  <si>
    <t>CA</t>
  </si>
  <si>
    <t>Nombre de services ayant répondu à cette variable</t>
  </si>
  <si>
    <t>Services partenaires sources</t>
  </si>
  <si>
    <t>Sources : IWEPS, Relais sociaux urbains &amp; services partenaires des Relais sociaux urbains de Wallonie; Calculs : IWEPS</t>
  </si>
  <si>
    <t>nd</t>
  </si>
  <si>
    <t>%</t>
  </si>
  <si>
    <t>-</t>
  </si>
  <si>
    <t xml:space="preserve">Tableau 3.2.1 : Nombre d'interventions réalisées au cours de l'année par les services de travail de rue (TR) partenaires des Relais sociaux urbains (RSU) </t>
  </si>
  <si>
    <t>Type d'intervention</t>
  </si>
  <si>
    <t>Premier contact</t>
  </si>
  <si>
    <t xml:space="preserve"> Contacts d'accroche / de création de lien (écoute, discussions, informations)</t>
  </si>
  <si>
    <t>Relais, dispatchings et orientations vers des institutions</t>
  </si>
  <si>
    <t xml:space="preserve">Interventions spécifiques "d'accompagnement physique"
(déplacement du travailleur social avec l'usager) </t>
  </si>
  <si>
    <t>Interventions spécifiques de "distribution de matériel"
(couvertures, …)</t>
  </si>
  <si>
    <t>Interventions spécifiques de "Soins physiques"
(soins de premier secours)</t>
  </si>
  <si>
    <t>Interventions spécifiques  "Contacts hors usagers et hors intervenants sociaux"
(ex. : avec police, citoyens, commerçants…)</t>
  </si>
  <si>
    <t>Nombre de services ayant participé à la collecte relative au TR</t>
  </si>
  <si>
    <t xml:space="preserve">Remarque :  Les différentes catégories de "Type d'intervention" ne sont pas cumulables. Elles ne sont donc pas sommées. </t>
  </si>
  <si>
    <t>Interventions spécifiques de "suivis et de prises en charge"</t>
  </si>
  <si>
    <t>Interventions spécifiques de "Réduction des risques"
(échange de seringues…)</t>
  </si>
  <si>
    <t>Autres interventions que celles précisées ci-dessus</t>
  </si>
  <si>
    <t>Répartition par type d'intervention réalisée  et par RSU - Année 2020 -</t>
  </si>
  <si>
    <t xml:space="preserve">
Charleroi
(RSC)</t>
  </si>
  <si>
    <t xml:space="preserve">
Liège
(RSPL)
(1)</t>
  </si>
  <si>
    <t xml:space="preserve">
La Louvière
(RSULL)
(2)</t>
  </si>
  <si>
    <t xml:space="preserve">
Mons
(RSUMB)</t>
  </si>
  <si>
    <t xml:space="preserve">
Namur
(RSUN)</t>
  </si>
  <si>
    <t xml:space="preserve">
Tournai
(RSUT)
(3)</t>
  </si>
  <si>
    <t xml:space="preserve">
Verviers
(RSUV)
(4)</t>
  </si>
  <si>
    <t xml:space="preserve">
Total 
des RSU wallons</t>
  </si>
  <si>
    <t xml:space="preserve">(1) (2020) Le RSPL précise pour EDR  que les 74 "Interventions spécifiques de "suivis et de prises en charge"  correspondent au " Nombre de dossiers activés" </t>
  </si>
  <si>
    <t>(2) (2020) Le RSULL précise pour Educmobiles que les 62  "Autres interventions que celles précisées ci-dessus" comprennent "les accompagnements téléphoniques"</t>
  </si>
  <si>
    <t>(3) (2020) Le RSUT précise pour SAIS qu'il y a eu au total 2774 interventions sur l'année 2020 et que celles-ci ce sont réparties mensuellement de la façon suivante : "J: 200, F:237, M:275, A:237, M:235, J212, J:232, A:186, S:239, O:240, N:249, D:232"</t>
  </si>
  <si>
    <t>(4) (2020) Le RSUV précise pour EDR  qu'il  y a "1 seul intervenant" et que "pendant la période Covid, il y a eu arrêt des maraudes de mars à mi-juin"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</si>
</sst>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3" fillId="0" borderId="8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 wrapText="1"/>
    </xf>
    <xf numFmtId="164" fontId="4" fillId="0" borderId="5" xfId="1" quotePrefix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" fontId="3" fillId="0" borderId="14" xfId="0" quotePrefix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7DF52B"/>
      <color rgb="FF00FF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3.2.1_&#233;volution_2020_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321_TR_2020_Web"/>
      <sheetName val="Tab 321_TR_2020"/>
      <sheetName val="Tab 321_TR_2020_00"/>
      <sheetName val="Info_quali_TR_2020"/>
      <sheetName val="TR_Type-d'intervention_2020"/>
      <sheetName val="Synth_Combi_AN&amp;TotMois_TR_2020"/>
      <sheetName val="Combi_AN&amp;Mois_Serv_TR_2020"/>
      <sheetName val="Copy_Util_Mens_Serv_TR_2020"/>
      <sheetName val="Copy_Util_Annuel_Serv_TR_2020"/>
      <sheetName val="Copie_Utilis_Mens_Serv_TR_2019"/>
      <sheetName val="CopieUtilis_Annuel_Serv_TR_2019"/>
    </sheetNames>
    <sheetDataSet>
      <sheetData sheetId="0"/>
      <sheetData sheetId="1"/>
      <sheetData sheetId="2"/>
      <sheetData sheetId="3"/>
      <sheetData sheetId="4"/>
      <sheetData sheetId="5">
        <row r="8">
          <cell r="B8">
            <v>406</v>
          </cell>
          <cell r="C8">
            <v>260</v>
          </cell>
          <cell r="D8">
            <v>36</v>
          </cell>
          <cell r="E8">
            <v>41</v>
          </cell>
          <cell r="F8">
            <v>60</v>
          </cell>
        </row>
        <row r="9">
          <cell r="B9">
            <v>0</v>
          </cell>
          <cell r="C9">
            <v>16281</v>
          </cell>
          <cell r="D9">
            <v>62</v>
          </cell>
          <cell r="E9">
            <v>109</v>
          </cell>
        </row>
        <row r="10">
          <cell r="B10">
            <v>32</v>
          </cell>
          <cell r="C10">
            <v>338</v>
          </cell>
          <cell r="D10">
            <v>0</v>
          </cell>
          <cell r="E10">
            <v>19</v>
          </cell>
        </row>
        <row r="11">
          <cell r="B11">
            <v>193</v>
          </cell>
          <cell r="C11">
            <v>0</v>
          </cell>
          <cell r="D11">
            <v>78</v>
          </cell>
          <cell r="E11">
            <v>380</v>
          </cell>
          <cell r="F11">
            <v>867</v>
          </cell>
        </row>
        <row r="12">
          <cell r="B12">
            <v>98</v>
          </cell>
          <cell r="C12">
            <v>183</v>
          </cell>
          <cell r="D12">
            <v>30</v>
          </cell>
          <cell r="E12">
            <v>18</v>
          </cell>
          <cell r="F12">
            <v>578</v>
          </cell>
          <cell r="H12">
            <v>388</v>
          </cell>
        </row>
        <row r="13">
          <cell r="B13">
            <v>6578</v>
          </cell>
          <cell r="C13">
            <v>5016</v>
          </cell>
          <cell r="D13">
            <v>0</v>
          </cell>
          <cell r="E13">
            <v>0</v>
          </cell>
          <cell r="F13">
            <v>1587</v>
          </cell>
        </row>
        <row r="14">
          <cell r="B14">
            <v>2702</v>
          </cell>
          <cell r="C14">
            <v>97</v>
          </cell>
          <cell r="D14">
            <v>1081</v>
          </cell>
          <cell r="E14">
            <v>534</v>
          </cell>
          <cell r="F14">
            <v>2783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19</v>
          </cell>
          <cell r="F15">
            <v>0</v>
          </cell>
        </row>
        <row r="16">
          <cell r="B16">
            <v>0</v>
          </cell>
          <cell r="C16">
            <v>74</v>
          </cell>
          <cell r="D16">
            <v>1405</v>
          </cell>
          <cell r="E16">
            <v>319</v>
          </cell>
        </row>
        <row r="17">
          <cell r="B17">
            <v>2275</v>
          </cell>
          <cell r="C17">
            <v>9445</v>
          </cell>
          <cell r="D17">
            <v>1232</v>
          </cell>
          <cell r="E17">
            <v>1099</v>
          </cell>
          <cell r="F17">
            <v>8605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9A356-FA7C-47F0-A6C0-C0A2F1921F7E}">
  <sheetPr>
    <tabColor rgb="FF00FF00"/>
    <pageSetUpPr fitToPage="1"/>
  </sheetPr>
  <dimension ref="A1:J36"/>
  <sheetViews>
    <sheetView tabSelected="1" zoomScale="65" zoomScaleNormal="65" workbookViewId="0">
      <selection sqref="A1:J1"/>
    </sheetView>
  </sheetViews>
  <sheetFormatPr baseColWidth="10" defaultColWidth="11.42578125" defaultRowHeight="15" x14ac:dyDescent="0.25"/>
  <cols>
    <col min="1" max="1" width="74.28515625" customWidth="1"/>
    <col min="2" max="2" width="8.85546875" customWidth="1"/>
    <col min="3" max="9" width="14.85546875" customWidth="1"/>
    <col min="10" max="10" width="21.140625" customWidth="1"/>
  </cols>
  <sheetData>
    <row r="1" spans="1:10" ht="51.75" customHeight="1" x14ac:dyDescent="0.25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0" ht="59.25" customHeight="1" thickBot="1" x14ac:dyDescent="0.3">
      <c r="A2" s="6" t="s">
        <v>22</v>
      </c>
      <c r="B2" s="6"/>
      <c r="C2" s="7"/>
      <c r="D2" s="7"/>
      <c r="E2" s="7"/>
      <c r="F2" s="7"/>
      <c r="G2" s="7"/>
      <c r="H2" s="7"/>
      <c r="I2" s="7"/>
      <c r="J2" s="7"/>
    </row>
    <row r="3" spans="1:10" ht="51" customHeight="1" thickBot="1" x14ac:dyDescent="0.3">
      <c r="A3" s="8" t="s">
        <v>9</v>
      </c>
      <c r="B3" s="9"/>
      <c r="C3" s="10" t="s">
        <v>0</v>
      </c>
      <c r="D3" s="10"/>
      <c r="E3" s="10"/>
      <c r="F3" s="10"/>
      <c r="G3" s="10"/>
      <c r="H3" s="10"/>
      <c r="I3" s="10"/>
      <c r="J3" s="11"/>
    </row>
    <row r="4" spans="1:10" ht="79.900000000000006" customHeight="1" thickBot="1" x14ac:dyDescent="0.3">
      <c r="A4" s="12"/>
      <c r="B4" s="13"/>
      <c r="C4" s="14" t="s">
        <v>23</v>
      </c>
      <c r="D4" s="14" t="s">
        <v>24</v>
      </c>
      <c r="E4" s="14" t="s">
        <v>25</v>
      </c>
      <c r="F4" s="14" t="s">
        <v>26</v>
      </c>
      <c r="G4" s="14" t="s">
        <v>27</v>
      </c>
      <c r="H4" s="14" t="s">
        <v>28</v>
      </c>
      <c r="I4" s="14" t="s">
        <v>29</v>
      </c>
      <c r="J4" s="15" t="s">
        <v>30</v>
      </c>
    </row>
    <row r="5" spans="1:10" ht="22.5" customHeight="1" x14ac:dyDescent="0.25">
      <c r="A5" s="16" t="s">
        <v>10</v>
      </c>
      <c r="B5" s="17" t="s">
        <v>1</v>
      </c>
      <c r="C5" s="2">
        <f>'[1]Synth_Combi_AN&amp;TotMois_TR_2020'!B12</f>
        <v>98</v>
      </c>
      <c r="D5" s="2">
        <f>'[1]Synth_Combi_AN&amp;TotMois_TR_2020'!C12</f>
        <v>183</v>
      </c>
      <c r="E5" s="2">
        <f>'[1]Synth_Combi_AN&amp;TotMois_TR_2020'!D12</f>
        <v>30</v>
      </c>
      <c r="F5" s="2">
        <f>'[1]Synth_Combi_AN&amp;TotMois_TR_2020'!E12</f>
        <v>18</v>
      </c>
      <c r="G5" s="2">
        <f>'[1]Synth_Combi_AN&amp;TotMois_TR_2020'!F12</f>
        <v>578</v>
      </c>
      <c r="H5" s="2" t="s">
        <v>5</v>
      </c>
      <c r="I5" s="2" t="s">
        <v>5</v>
      </c>
      <c r="J5" s="2">
        <f>SUM(C5:I5)</f>
        <v>907</v>
      </c>
    </row>
    <row r="6" spans="1:10" ht="22.5" customHeight="1" thickBot="1" x14ac:dyDescent="0.3">
      <c r="A6" s="18"/>
      <c r="B6" s="19" t="s">
        <v>6</v>
      </c>
      <c r="C6" s="4">
        <f t="shared" ref="C6:G6" si="0">C5/$J5</f>
        <v>0.10804851157662625</v>
      </c>
      <c r="D6" s="4">
        <f t="shared" si="0"/>
        <v>0.20176405733186328</v>
      </c>
      <c r="E6" s="4">
        <f t="shared" si="0"/>
        <v>3.3076074972436607E-2</v>
      </c>
      <c r="F6" s="4">
        <f t="shared" si="0"/>
        <v>1.9845644983461964E-2</v>
      </c>
      <c r="G6" s="4">
        <f t="shared" si="0"/>
        <v>0.63726571113561192</v>
      </c>
      <c r="H6" s="3" t="s">
        <v>7</v>
      </c>
      <c r="I6" s="3" t="s">
        <v>7</v>
      </c>
      <c r="J6" s="4">
        <f>J5/J5</f>
        <v>1</v>
      </c>
    </row>
    <row r="7" spans="1:10" ht="24.75" customHeight="1" x14ac:dyDescent="0.25">
      <c r="A7" s="16" t="s">
        <v>11</v>
      </c>
      <c r="B7" s="17" t="s">
        <v>1</v>
      </c>
      <c r="C7" s="2">
        <f>'[1]Synth_Combi_AN&amp;TotMois_TR_2020'!B17</f>
        <v>2275</v>
      </c>
      <c r="D7" s="2">
        <f>'[1]Synth_Combi_AN&amp;TotMois_TR_2020'!C17</f>
        <v>9445</v>
      </c>
      <c r="E7" s="2">
        <f>'[1]Synth_Combi_AN&amp;TotMois_TR_2020'!D17</f>
        <v>1232</v>
      </c>
      <c r="F7" s="2">
        <f>'[1]Synth_Combi_AN&amp;TotMois_TR_2020'!E17</f>
        <v>1099</v>
      </c>
      <c r="G7" s="2">
        <f>'[1]Synth_Combi_AN&amp;TotMois_TR_2020'!F17</f>
        <v>8605</v>
      </c>
      <c r="H7" s="2" t="s">
        <v>5</v>
      </c>
      <c r="I7" s="2">
        <f>'[1]Synth_Combi_AN&amp;TotMois_TR_2020'!H12</f>
        <v>388</v>
      </c>
      <c r="J7" s="2">
        <f t="shared" ref="J7" si="1">SUM(C7:I7)</f>
        <v>23044</v>
      </c>
    </row>
    <row r="8" spans="1:10" ht="24.75" customHeight="1" thickBot="1" x14ac:dyDescent="0.3">
      <c r="A8" s="18"/>
      <c r="B8" s="19" t="s">
        <v>6</v>
      </c>
      <c r="C8" s="4">
        <f t="shared" ref="C8:G8" si="2">C7/$J7</f>
        <v>9.8724179829890638E-2</v>
      </c>
      <c r="D8" s="4">
        <f t="shared" si="2"/>
        <v>0.40986807845860096</v>
      </c>
      <c r="E8" s="4">
        <f t="shared" si="2"/>
        <v>5.3462940461725394E-2</v>
      </c>
      <c r="F8" s="4">
        <f t="shared" si="2"/>
        <v>4.7691373025516404E-2</v>
      </c>
      <c r="G8" s="4">
        <f t="shared" si="2"/>
        <v>0.37341607359833362</v>
      </c>
      <c r="H8" s="3" t="s">
        <v>7</v>
      </c>
      <c r="I8" s="3">
        <f t="shared" ref="I8" si="3">I7/$J7</f>
        <v>1.6837354625932999E-2</v>
      </c>
      <c r="J8" s="4">
        <f t="shared" ref="J8" si="4">J7/J7</f>
        <v>1</v>
      </c>
    </row>
    <row r="9" spans="1:10" ht="24.75" customHeight="1" x14ac:dyDescent="0.25">
      <c r="A9" s="16" t="s">
        <v>12</v>
      </c>
      <c r="B9" s="17" t="s">
        <v>1</v>
      </c>
      <c r="C9" s="2">
        <f>'[1]Synth_Combi_AN&amp;TotMois_TR_2020'!B14</f>
        <v>2702</v>
      </c>
      <c r="D9" s="2">
        <f>'[1]Synth_Combi_AN&amp;TotMois_TR_2020'!C14</f>
        <v>97</v>
      </c>
      <c r="E9" s="2">
        <f>'[1]Synth_Combi_AN&amp;TotMois_TR_2020'!D14</f>
        <v>1081</v>
      </c>
      <c r="F9" s="2">
        <f>'[1]Synth_Combi_AN&amp;TotMois_TR_2020'!E14</f>
        <v>534</v>
      </c>
      <c r="G9" s="2">
        <f>'[1]Synth_Combi_AN&amp;TotMois_TR_2020'!F14</f>
        <v>2783</v>
      </c>
      <c r="H9" s="2" t="s">
        <v>5</v>
      </c>
      <c r="I9" s="2" t="s">
        <v>5</v>
      </c>
      <c r="J9" s="2">
        <f t="shared" ref="J9" si="5">SUM(C9:I9)</f>
        <v>7197</v>
      </c>
    </row>
    <row r="10" spans="1:10" ht="24.75" customHeight="1" thickBot="1" x14ac:dyDescent="0.3">
      <c r="A10" s="18"/>
      <c r="B10" s="19" t="s">
        <v>6</v>
      </c>
      <c r="C10" s="4">
        <f t="shared" ref="C10:G10" si="6">C9/$J9</f>
        <v>0.37543420869806865</v>
      </c>
      <c r="D10" s="4">
        <f t="shared" si="6"/>
        <v>1.3477837988050577E-2</v>
      </c>
      <c r="E10" s="4">
        <f t="shared" si="6"/>
        <v>0.15020147283590385</v>
      </c>
      <c r="F10" s="4">
        <f t="shared" si="6"/>
        <v>7.4197582325969152E-2</v>
      </c>
      <c r="G10" s="4">
        <f t="shared" si="6"/>
        <v>0.3866888981520078</v>
      </c>
      <c r="H10" s="3" t="s">
        <v>7</v>
      </c>
      <c r="I10" s="3" t="s">
        <v>7</v>
      </c>
      <c r="J10" s="4">
        <f t="shared" ref="J10" si="7">J9/J9</f>
        <v>1</v>
      </c>
    </row>
    <row r="11" spans="1:10" ht="24.75" customHeight="1" x14ac:dyDescent="0.25">
      <c r="A11" s="16" t="s">
        <v>13</v>
      </c>
      <c r="B11" s="17" t="s">
        <v>1</v>
      </c>
      <c r="C11" s="2">
        <f>'[1]Synth_Combi_AN&amp;TotMois_TR_2020'!B8</f>
        <v>406</v>
      </c>
      <c r="D11" s="2">
        <f>'[1]Synth_Combi_AN&amp;TotMois_TR_2020'!C8</f>
        <v>260</v>
      </c>
      <c r="E11" s="2">
        <f>'[1]Synth_Combi_AN&amp;TotMois_TR_2020'!D8</f>
        <v>36</v>
      </c>
      <c r="F11" s="2">
        <f>'[1]Synth_Combi_AN&amp;TotMois_TR_2020'!E8</f>
        <v>41</v>
      </c>
      <c r="G11" s="2">
        <f>'[1]Synth_Combi_AN&amp;TotMois_TR_2020'!F8</f>
        <v>60</v>
      </c>
      <c r="H11" s="2" t="s">
        <v>5</v>
      </c>
      <c r="I11" s="2" t="s">
        <v>5</v>
      </c>
      <c r="J11" s="2">
        <f t="shared" ref="J11" si="8">SUM(C11:I11)</f>
        <v>803</v>
      </c>
    </row>
    <row r="12" spans="1:10" ht="24.75" customHeight="1" thickBot="1" x14ac:dyDescent="0.3">
      <c r="A12" s="18"/>
      <c r="B12" s="19" t="s">
        <v>6</v>
      </c>
      <c r="C12" s="4">
        <f t="shared" ref="C12:G12" si="9">C11/$J11</f>
        <v>0.50560398505603987</v>
      </c>
      <c r="D12" s="4">
        <f t="shared" si="9"/>
        <v>0.32378580323785805</v>
      </c>
      <c r="E12" s="4">
        <f t="shared" si="9"/>
        <v>4.4831880448318803E-2</v>
      </c>
      <c r="F12" s="4">
        <f t="shared" si="9"/>
        <v>5.1058530510585308E-2</v>
      </c>
      <c r="G12" s="4">
        <f t="shared" si="9"/>
        <v>7.4719800747198001E-2</v>
      </c>
      <c r="H12" s="3" t="s">
        <v>7</v>
      </c>
      <c r="I12" s="3" t="s">
        <v>7</v>
      </c>
      <c r="J12" s="4">
        <f t="shared" ref="J12" si="10">J11/J11</f>
        <v>1</v>
      </c>
    </row>
    <row r="13" spans="1:10" ht="27" customHeight="1" x14ac:dyDescent="0.25">
      <c r="A13" s="16" t="s">
        <v>19</v>
      </c>
      <c r="B13" s="17" t="s">
        <v>1</v>
      </c>
      <c r="C13" s="2">
        <f>'[1]Synth_Combi_AN&amp;TotMois_TR_2020'!B16</f>
        <v>0</v>
      </c>
      <c r="D13" s="2">
        <f>'[1]Synth_Combi_AN&amp;TotMois_TR_2020'!C16</f>
        <v>74</v>
      </c>
      <c r="E13" s="2">
        <f>'[1]Synth_Combi_AN&amp;TotMois_TR_2020'!D16</f>
        <v>1405</v>
      </c>
      <c r="F13" s="2">
        <f>'[1]Synth_Combi_AN&amp;TotMois_TR_2020'!E16</f>
        <v>319</v>
      </c>
      <c r="G13" s="2">
        <f>'[1]Synth_Combi_AN&amp;TotMois_TR_2020'!F16</f>
        <v>0</v>
      </c>
      <c r="H13" s="2" t="s">
        <v>5</v>
      </c>
      <c r="I13" s="2" t="s">
        <v>5</v>
      </c>
      <c r="J13" s="2">
        <f t="shared" ref="J13" si="11">SUM(C13:I13)</f>
        <v>1798</v>
      </c>
    </row>
    <row r="14" spans="1:10" ht="27" customHeight="1" thickBot="1" x14ac:dyDescent="0.3">
      <c r="A14" s="18"/>
      <c r="B14" s="19" t="s">
        <v>6</v>
      </c>
      <c r="C14" s="4">
        <f t="shared" ref="C14:G14" si="12">C13/$J13</f>
        <v>0</v>
      </c>
      <c r="D14" s="4">
        <f t="shared" si="12"/>
        <v>4.1156840934371525E-2</v>
      </c>
      <c r="E14" s="4">
        <f t="shared" si="12"/>
        <v>0.78142380422691882</v>
      </c>
      <c r="F14" s="4">
        <f t="shared" si="12"/>
        <v>0.17741935483870969</v>
      </c>
      <c r="G14" s="4">
        <f t="shared" si="12"/>
        <v>0</v>
      </c>
      <c r="H14" s="3" t="s">
        <v>7</v>
      </c>
      <c r="I14" s="3" t="s">
        <v>7</v>
      </c>
      <c r="J14" s="4">
        <f t="shared" ref="J14" si="13">J13/J13</f>
        <v>1</v>
      </c>
    </row>
    <row r="15" spans="1:10" ht="30" customHeight="1" x14ac:dyDescent="0.25">
      <c r="A15" s="16" t="s">
        <v>20</v>
      </c>
      <c r="B15" s="17" t="s">
        <v>1</v>
      </c>
      <c r="C15" s="2">
        <f>'[1]Synth_Combi_AN&amp;TotMois_TR_2020'!B13</f>
        <v>6578</v>
      </c>
      <c r="D15" s="2">
        <f>'[1]Synth_Combi_AN&amp;TotMois_TR_2020'!C13</f>
        <v>5016</v>
      </c>
      <c r="E15" s="2">
        <f>'[1]Synth_Combi_AN&amp;TotMois_TR_2020'!D13</f>
        <v>0</v>
      </c>
      <c r="F15" s="2">
        <f>'[1]Synth_Combi_AN&amp;TotMois_TR_2020'!E13</f>
        <v>0</v>
      </c>
      <c r="G15" s="2">
        <f>'[1]Synth_Combi_AN&amp;TotMois_TR_2020'!F13</f>
        <v>1587</v>
      </c>
      <c r="H15" s="2" t="s">
        <v>5</v>
      </c>
      <c r="I15" s="2" t="s">
        <v>5</v>
      </c>
      <c r="J15" s="2">
        <f t="shared" ref="J15" si="14">SUM(C15:I15)</f>
        <v>13181</v>
      </c>
    </row>
    <row r="16" spans="1:10" ht="30" customHeight="1" thickBot="1" x14ac:dyDescent="0.3">
      <c r="A16" s="18"/>
      <c r="B16" s="19" t="s">
        <v>6</v>
      </c>
      <c r="C16" s="4">
        <f>C15/$J15</f>
        <v>0.49905166527577571</v>
      </c>
      <c r="D16" s="4">
        <f>D15/$J15</f>
        <v>0.38054775813671193</v>
      </c>
      <c r="E16" s="3">
        <f t="shared" ref="E16:G16" si="15">E15/$J15</f>
        <v>0</v>
      </c>
      <c r="F16" s="4">
        <f t="shared" si="15"/>
        <v>0</v>
      </c>
      <c r="G16" s="4">
        <f t="shared" si="15"/>
        <v>0.12040057658751233</v>
      </c>
      <c r="H16" s="3" t="s">
        <v>7</v>
      </c>
      <c r="I16" s="3" t="s">
        <v>7</v>
      </c>
      <c r="J16" s="4">
        <f t="shared" ref="J16" si="16">J15/J15</f>
        <v>1</v>
      </c>
    </row>
    <row r="17" spans="1:10" ht="27" customHeight="1" x14ac:dyDescent="0.25">
      <c r="A17" s="16" t="s">
        <v>14</v>
      </c>
      <c r="B17" s="17" t="s">
        <v>1</v>
      </c>
      <c r="C17" s="2">
        <f>'[1]Synth_Combi_AN&amp;TotMois_TR_2020'!B11</f>
        <v>193</v>
      </c>
      <c r="D17" s="2">
        <f>'[1]Synth_Combi_AN&amp;TotMois_TR_2020'!C11</f>
        <v>0</v>
      </c>
      <c r="E17" s="2">
        <f>'[1]Synth_Combi_AN&amp;TotMois_TR_2020'!D11</f>
        <v>78</v>
      </c>
      <c r="F17" s="2">
        <f>'[1]Synth_Combi_AN&amp;TotMois_TR_2020'!E11</f>
        <v>380</v>
      </c>
      <c r="G17" s="2">
        <f>'[1]Synth_Combi_AN&amp;TotMois_TR_2020'!F11</f>
        <v>867</v>
      </c>
      <c r="H17" s="2" t="s">
        <v>5</v>
      </c>
      <c r="I17" s="2" t="s">
        <v>5</v>
      </c>
      <c r="J17" s="2">
        <f t="shared" ref="J17" si="17">SUM(C17:I17)</f>
        <v>1518</v>
      </c>
    </row>
    <row r="18" spans="1:10" ht="27" customHeight="1" thickBot="1" x14ac:dyDescent="0.3">
      <c r="A18" s="18"/>
      <c r="B18" s="19" t="s">
        <v>6</v>
      </c>
      <c r="C18" s="4">
        <f t="shared" ref="C18:G22" si="18">C17/$J17</f>
        <v>0.12714097496706192</v>
      </c>
      <c r="D18" s="3">
        <f t="shared" si="18"/>
        <v>0</v>
      </c>
      <c r="E18" s="4">
        <f t="shared" si="18"/>
        <v>5.1383399209486168E-2</v>
      </c>
      <c r="F18" s="4">
        <f t="shared" si="18"/>
        <v>0.25032938076416339</v>
      </c>
      <c r="G18" s="4">
        <f t="shared" si="18"/>
        <v>0.57114624505928857</v>
      </c>
      <c r="H18" s="3" t="s">
        <v>7</v>
      </c>
      <c r="I18" s="3" t="s">
        <v>7</v>
      </c>
      <c r="J18" s="4">
        <f t="shared" ref="J18" si="19">J17/J17</f>
        <v>1</v>
      </c>
    </row>
    <row r="19" spans="1:10" ht="29.25" customHeight="1" x14ac:dyDescent="0.25">
      <c r="A19" s="16" t="s">
        <v>15</v>
      </c>
      <c r="B19" s="17" t="s">
        <v>1</v>
      </c>
      <c r="C19" s="20">
        <f>'[1]Synth_Combi_AN&amp;TotMois_TR_2020'!B15</f>
        <v>0</v>
      </c>
      <c r="D19" s="2">
        <f>'[1]Synth_Combi_AN&amp;TotMois_TR_2020'!C15</f>
        <v>0</v>
      </c>
      <c r="E19" s="2">
        <f>'[1]Synth_Combi_AN&amp;TotMois_TR_2020'!D15</f>
        <v>0</v>
      </c>
      <c r="F19" s="2">
        <f>'[1]Synth_Combi_AN&amp;TotMois_TR_2020'!E15</f>
        <v>19</v>
      </c>
      <c r="G19" s="2">
        <f>'[1]Synth_Combi_AN&amp;TotMois_TR_2020'!F15</f>
        <v>0</v>
      </c>
      <c r="H19" s="2" t="s">
        <v>5</v>
      </c>
      <c r="I19" s="2" t="s">
        <v>5</v>
      </c>
      <c r="J19" s="20">
        <f t="shared" ref="J19" si="20">SUM(C19:I19)</f>
        <v>19</v>
      </c>
    </row>
    <row r="20" spans="1:10" ht="29.25" customHeight="1" thickBot="1" x14ac:dyDescent="0.3">
      <c r="A20" s="18"/>
      <c r="B20" s="19" t="s">
        <v>6</v>
      </c>
      <c r="C20" s="4">
        <f t="shared" si="18"/>
        <v>0</v>
      </c>
      <c r="D20" s="4">
        <f t="shared" si="18"/>
        <v>0</v>
      </c>
      <c r="E20" s="4">
        <f t="shared" si="18"/>
        <v>0</v>
      </c>
      <c r="F20" s="4">
        <f t="shared" si="18"/>
        <v>1</v>
      </c>
      <c r="G20" s="4">
        <f t="shared" si="18"/>
        <v>0</v>
      </c>
      <c r="H20" s="3" t="s">
        <v>7</v>
      </c>
      <c r="I20" s="3" t="s">
        <v>7</v>
      </c>
      <c r="J20" s="4">
        <f t="shared" ref="J20" si="21">J19/J19</f>
        <v>1</v>
      </c>
    </row>
    <row r="21" spans="1:10" ht="29.25" customHeight="1" x14ac:dyDescent="0.25">
      <c r="A21" s="16" t="s">
        <v>16</v>
      </c>
      <c r="B21" s="17" t="s">
        <v>1</v>
      </c>
      <c r="C21" s="2">
        <f>'[1]Synth_Combi_AN&amp;TotMois_TR_2020'!B10</f>
        <v>32</v>
      </c>
      <c r="D21" s="2">
        <f>'[1]Synth_Combi_AN&amp;TotMois_TR_2020'!C10</f>
        <v>338</v>
      </c>
      <c r="E21" s="2">
        <f>'[1]Synth_Combi_AN&amp;TotMois_TR_2020'!D10</f>
        <v>0</v>
      </c>
      <c r="F21" s="2">
        <f>'[1]Synth_Combi_AN&amp;TotMois_TR_2020'!E10</f>
        <v>19</v>
      </c>
      <c r="G21" s="2">
        <f>'[1]Synth_Combi_AN&amp;TotMois_TR_2020'!F10</f>
        <v>0</v>
      </c>
      <c r="H21" s="2" t="s">
        <v>5</v>
      </c>
      <c r="I21" s="2" t="s">
        <v>5</v>
      </c>
      <c r="J21" s="2">
        <f t="shared" ref="J21" si="22">SUM(C21:I21)</f>
        <v>389</v>
      </c>
    </row>
    <row r="22" spans="1:10" ht="29.25" customHeight="1" thickBot="1" x14ac:dyDescent="0.3">
      <c r="A22" s="18"/>
      <c r="B22" s="19" t="s">
        <v>6</v>
      </c>
      <c r="C22" s="4">
        <f t="shared" ref="C22:G24" si="23">C21/$J21</f>
        <v>8.2262210796915161E-2</v>
      </c>
      <c r="D22" s="4">
        <f t="shared" si="23"/>
        <v>0.86889460154241649</v>
      </c>
      <c r="E22" s="4">
        <f t="shared" si="23"/>
        <v>0</v>
      </c>
      <c r="F22" s="4">
        <f t="shared" si="23"/>
        <v>4.8843187660668377E-2</v>
      </c>
      <c r="G22" s="4">
        <f t="shared" si="18"/>
        <v>0</v>
      </c>
      <c r="H22" s="3" t="s">
        <v>7</v>
      </c>
      <c r="I22" s="3" t="s">
        <v>7</v>
      </c>
      <c r="J22" s="4">
        <f t="shared" ref="J22" si="24">J21/J21</f>
        <v>1</v>
      </c>
    </row>
    <row r="23" spans="1:10" ht="24" customHeight="1" x14ac:dyDescent="0.25">
      <c r="A23" s="16" t="s">
        <v>21</v>
      </c>
      <c r="B23" s="17" t="s">
        <v>1</v>
      </c>
      <c r="C23" s="20">
        <f>'[1]Synth_Combi_AN&amp;TotMois_TR_2020'!B9</f>
        <v>0</v>
      </c>
      <c r="D23" s="2">
        <f>'[1]Synth_Combi_AN&amp;TotMois_TR_2020'!C9</f>
        <v>16281</v>
      </c>
      <c r="E23" s="2">
        <f>'[1]Synth_Combi_AN&amp;TotMois_TR_2020'!D9</f>
        <v>62</v>
      </c>
      <c r="F23" s="2">
        <f>'[1]Synth_Combi_AN&amp;TotMois_TR_2020'!E9</f>
        <v>109</v>
      </c>
      <c r="G23" s="2">
        <f>'[1]Synth_Combi_AN&amp;TotMois_TR_2020'!F9</f>
        <v>0</v>
      </c>
      <c r="H23" s="2" t="s">
        <v>5</v>
      </c>
      <c r="I23" s="2" t="s">
        <v>5</v>
      </c>
      <c r="J23" s="2">
        <f t="shared" ref="J23" si="25">SUM(C23:I23)</f>
        <v>16452</v>
      </c>
    </row>
    <row r="24" spans="1:10" ht="24" customHeight="1" thickBot="1" x14ac:dyDescent="0.3">
      <c r="A24" s="18"/>
      <c r="B24" s="19" t="s">
        <v>6</v>
      </c>
      <c r="C24" s="3">
        <f t="shared" ref="C24" si="26">C23/$J23</f>
        <v>0</v>
      </c>
      <c r="D24" s="4">
        <f t="shared" si="23"/>
        <v>0.98960612691466088</v>
      </c>
      <c r="E24" s="4">
        <f t="shared" si="23"/>
        <v>3.7685387794796983E-3</v>
      </c>
      <c r="F24" s="4">
        <f t="shared" si="23"/>
        <v>6.6253343058594698E-3</v>
      </c>
      <c r="G24" s="3">
        <f t="shared" si="23"/>
        <v>0</v>
      </c>
      <c r="H24" s="3" t="s">
        <v>7</v>
      </c>
      <c r="I24" s="3" t="s">
        <v>7</v>
      </c>
      <c r="J24" s="4">
        <f t="shared" ref="J24" si="27">J23/J23</f>
        <v>1</v>
      </c>
    </row>
    <row r="25" spans="1:10" ht="28.5" customHeight="1" thickBot="1" x14ac:dyDescent="0.3">
      <c r="A25" s="21"/>
      <c r="B25" s="22"/>
      <c r="C25" s="23"/>
      <c r="D25" s="23"/>
      <c r="E25" s="23"/>
      <c r="F25" s="23"/>
      <c r="G25" s="23"/>
      <c r="H25" s="23"/>
      <c r="I25" s="23"/>
      <c r="J25" s="23"/>
    </row>
    <row r="26" spans="1:10" ht="34.5" customHeight="1" x14ac:dyDescent="0.25">
      <c r="A26" s="24" t="s">
        <v>3</v>
      </c>
      <c r="B26" s="25"/>
      <c r="C26" s="25"/>
      <c r="D26" s="1"/>
      <c r="E26" s="1"/>
      <c r="F26" s="1"/>
      <c r="G26" s="1"/>
      <c r="H26" s="1"/>
      <c r="I26" s="1"/>
      <c r="J26" s="26"/>
    </row>
    <row r="27" spans="1:10" ht="34.5" customHeight="1" x14ac:dyDescent="0.25">
      <c r="A27" s="27" t="s">
        <v>2</v>
      </c>
      <c r="B27" s="28"/>
      <c r="C27" s="5">
        <v>1</v>
      </c>
      <c r="D27" s="29">
        <v>1</v>
      </c>
      <c r="E27" s="29">
        <v>1</v>
      </c>
      <c r="F27" s="29">
        <v>1</v>
      </c>
      <c r="G27" s="29">
        <v>2</v>
      </c>
      <c r="H27" s="29">
        <v>0</v>
      </c>
      <c r="I27" s="29">
        <v>1</v>
      </c>
      <c r="J27" s="30">
        <f>SUM(C27:I27)</f>
        <v>7</v>
      </c>
    </row>
    <row r="28" spans="1:10" ht="41.25" customHeight="1" thickBot="1" x14ac:dyDescent="0.3">
      <c r="A28" s="31" t="s">
        <v>17</v>
      </c>
      <c r="B28" s="32"/>
      <c r="C28" s="33">
        <v>1</v>
      </c>
      <c r="D28" s="34">
        <v>1</v>
      </c>
      <c r="E28" s="34">
        <v>1</v>
      </c>
      <c r="F28" s="34">
        <v>1</v>
      </c>
      <c r="G28" s="34">
        <v>2</v>
      </c>
      <c r="H28" s="34">
        <v>1</v>
      </c>
      <c r="I28" s="35">
        <v>1</v>
      </c>
      <c r="J28" s="36">
        <f>SUM(C28:I28)</f>
        <v>8</v>
      </c>
    </row>
    <row r="29" spans="1:10" ht="30" customHeight="1" x14ac:dyDescent="0.35">
      <c r="A29" s="37" t="s">
        <v>4</v>
      </c>
      <c r="B29" s="37"/>
      <c r="C29" s="38"/>
      <c r="D29" s="38"/>
      <c r="E29" s="38"/>
      <c r="F29" s="39"/>
      <c r="G29" s="38"/>
      <c r="H29" s="38"/>
      <c r="I29" s="38"/>
      <c r="J29" s="38"/>
    </row>
    <row r="30" spans="1:10" ht="24" customHeight="1" x14ac:dyDescent="0.25">
      <c r="A30" s="40" t="s">
        <v>18</v>
      </c>
      <c r="B30" s="40"/>
      <c r="C30" s="40"/>
      <c r="D30" s="40"/>
      <c r="E30" s="40"/>
      <c r="F30" s="40"/>
      <c r="G30" s="40"/>
      <c r="H30" s="40"/>
      <c r="I30" s="40"/>
      <c r="J30" s="40"/>
    </row>
    <row r="31" spans="1:10" ht="20.45" customHeight="1" x14ac:dyDescent="0.35">
      <c r="A31" s="38"/>
      <c r="B31" s="38"/>
      <c r="C31" s="39"/>
      <c r="D31" s="38"/>
      <c r="E31" s="38"/>
      <c r="F31" s="38"/>
      <c r="G31" s="38"/>
      <c r="H31" s="38"/>
      <c r="I31" s="38"/>
      <c r="J31" s="38"/>
    </row>
    <row r="32" spans="1:10" ht="33.6" customHeight="1" x14ac:dyDescent="0.25">
      <c r="A32" s="41" t="s">
        <v>31</v>
      </c>
      <c r="B32" s="41"/>
      <c r="C32" s="41"/>
      <c r="D32" s="41"/>
      <c r="E32" s="41"/>
      <c r="F32" s="41"/>
      <c r="G32" s="41"/>
      <c r="H32" s="41"/>
      <c r="I32" s="41"/>
      <c r="J32" s="41"/>
    </row>
    <row r="33" spans="1:10" ht="30" customHeight="1" x14ac:dyDescent="0.25">
      <c r="A33" s="41" t="s">
        <v>32</v>
      </c>
      <c r="B33" s="41"/>
      <c r="C33" s="41"/>
      <c r="D33" s="41"/>
      <c r="E33" s="41"/>
      <c r="F33" s="41"/>
      <c r="G33" s="41"/>
      <c r="H33" s="41"/>
      <c r="I33" s="41"/>
      <c r="J33" s="41"/>
    </row>
    <row r="34" spans="1:10" ht="32.450000000000003" customHeight="1" x14ac:dyDescent="0.25">
      <c r="A34" s="41" t="s">
        <v>33</v>
      </c>
      <c r="B34" s="41"/>
      <c r="C34" s="41"/>
      <c r="D34" s="41"/>
      <c r="E34" s="41"/>
      <c r="F34" s="41"/>
      <c r="G34" s="41"/>
      <c r="H34" s="41"/>
      <c r="I34" s="41"/>
      <c r="J34" s="41"/>
    </row>
    <row r="35" spans="1:10" ht="28.9" customHeight="1" x14ac:dyDescent="0.25">
      <c r="A35" s="41" t="s">
        <v>34</v>
      </c>
      <c r="B35" s="41"/>
      <c r="C35" s="41"/>
      <c r="D35" s="41"/>
      <c r="E35" s="41"/>
      <c r="F35" s="41"/>
      <c r="G35" s="41"/>
      <c r="H35" s="41"/>
      <c r="I35" s="41"/>
      <c r="J35" s="41"/>
    </row>
    <row r="36" spans="1:10" ht="55.9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</row>
  </sheetData>
  <mergeCells count="22">
    <mergeCell ref="A32:J32"/>
    <mergeCell ref="A33:J33"/>
    <mergeCell ref="A34:J34"/>
    <mergeCell ref="A35:J35"/>
    <mergeCell ref="A21:A22"/>
    <mergeCell ref="A23:A24"/>
    <mergeCell ref="A26:C26"/>
    <mergeCell ref="A27:B27"/>
    <mergeCell ref="A28:B28"/>
    <mergeCell ref="A30:J30"/>
    <mergeCell ref="A9:A10"/>
    <mergeCell ref="A11:A12"/>
    <mergeCell ref="A13:A14"/>
    <mergeCell ref="A15:A16"/>
    <mergeCell ref="A17:A18"/>
    <mergeCell ref="A19:A20"/>
    <mergeCell ref="A1:J1"/>
    <mergeCell ref="A2:J2"/>
    <mergeCell ref="A3:B4"/>
    <mergeCell ref="C3:J3"/>
    <mergeCell ref="A5:A6"/>
    <mergeCell ref="A7:A8"/>
  </mergeCell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Footer>&amp;L&amp;F
&amp;D&amp;C&amp;A&amp;R&amp;P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 321_TR_2020_Web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Henry</dc:creator>
  <cp:lastModifiedBy>Olivier Colicis</cp:lastModifiedBy>
  <cp:lastPrinted>2019-08-14T08:56:00Z</cp:lastPrinted>
  <dcterms:created xsi:type="dcterms:W3CDTF">2017-10-19T10:49:35Z</dcterms:created>
  <dcterms:modified xsi:type="dcterms:W3CDTF">2021-11-08T08:50:06Z</dcterms:modified>
</cp:coreProperties>
</file>