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76" windowWidth="19320" windowHeight="12000" activeTab="0"/>
  </bookViews>
  <sheets>
    <sheet name="Age" sheetId="1" r:id="rId1"/>
    <sheet name="Sexe" sheetId="2" r:id="rId2"/>
  </sheets>
  <definedNames>
    <definedName name="_xlnm.Print_Titles" localSheetId="0">'Age'!$5:$12</definedName>
    <definedName name="_xlnm.Print_Titles" localSheetId="1">'Sexe'!$5:$10</definedName>
  </definedNames>
  <calcPr fullCalcOnLoad="1"/>
</workbook>
</file>

<file path=xl/sharedStrings.xml><?xml version="1.0" encoding="utf-8"?>
<sst xmlns="http://schemas.openxmlformats.org/spreadsheetml/2006/main" count="458" uniqueCount="68">
  <si>
    <t>15 à 64 ans</t>
  </si>
  <si>
    <t>50 à 64 ans</t>
  </si>
  <si>
    <t>25 à 49 ans</t>
  </si>
  <si>
    <t>15 à 24 ans</t>
  </si>
  <si>
    <t>Viroinval</t>
  </si>
  <si>
    <t>Walcourt</t>
  </si>
  <si>
    <t>Philippeville</t>
  </si>
  <si>
    <t>Florennes</t>
  </si>
  <si>
    <t>Doische</t>
  </si>
  <si>
    <t>Couvin</t>
  </si>
  <si>
    <t>Cerfontaine</t>
  </si>
  <si>
    <t>Gembloux</t>
  </si>
  <si>
    <t>La Bruyère</t>
  </si>
  <si>
    <t>Jemeppe-sur-Sambre</t>
  </si>
  <si>
    <t>Fernelmont</t>
  </si>
  <si>
    <t>Sambreville</t>
  </si>
  <si>
    <t>Sombreffe</t>
  </si>
  <si>
    <t>Profondeville</t>
  </si>
  <si>
    <t>Ohey</t>
  </si>
  <si>
    <t>Namur</t>
  </si>
  <si>
    <t>Mettet</t>
  </si>
  <si>
    <t>Gesves</t>
  </si>
  <si>
    <t>Fosses-la-Ville</t>
  </si>
  <si>
    <t>Floreffe</t>
  </si>
  <si>
    <t>Eghezée</t>
  </si>
  <si>
    <t>Assesse</t>
  </si>
  <si>
    <t>Andenne</t>
  </si>
  <si>
    <t>Vresse-sur-Semois</t>
  </si>
  <si>
    <t>Hastière</t>
  </si>
  <si>
    <t>Yvoir</t>
  </si>
  <si>
    <t>Somme-Leuze</t>
  </si>
  <si>
    <t>Rochefort</t>
  </si>
  <si>
    <t>Onhaye</t>
  </si>
  <si>
    <t>Houyet</t>
  </si>
  <si>
    <t>Havelange</t>
  </si>
  <si>
    <t>Hamois</t>
  </si>
  <si>
    <t>Gedinne</t>
  </si>
  <si>
    <t>Dinant</t>
  </si>
  <si>
    <t>Ciney</t>
  </si>
  <si>
    <t>Bièvre</t>
  </si>
  <si>
    <t>Beauraing</t>
  </si>
  <si>
    <t>Anhée</t>
  </si>
  <si>
    <t>(DEI)</t>
  </si>
  <si>
    <t>total</t>
  </si>
  <si>
    <t>chômage</t>
  </si>
  <si>
    <t>emploi</t>
  </si>
  <si>
    <t>activité</t>
  </si>
  <si>
    <t>inoccupés</t>
  </si>
  <si>
    <t>occupés</t>
  </si>
  <si>
    <t>Taux administratifs en %</t>
  </si>
  <si>
    <t>Inactifs</t>
  </si>
  <si>
    <t>Actifs</t>
  </si>
  <si>
    <t>Age</t>
  </si>
  <si>
    <t>Entités 
administratives</t>
  </si>
  <si>
    <t>code
INS</t>
  </si>
  <si>
    <t>Population</t>
  </si>
  <si>
    <t>Province de 
Namur</t>
  </si>
  <si>
    <t>Arrondissement de 
Dinant</t>
  </si>
  <si>
    <t>Arrondissement de 
Philippeville</t>
  </si>
  <si>
    <t>Arrondissement de 
Namur</t>
  </si>
  <si>
    <t>Structure d'activité de la population par commune en 2021 - 15-64 ans - moyenne annuelle</t>
  </si>
  <si>
    <t>Hommes</t>
  </si>
  <si>
    <t>Femmes</t>
  </si>
  <si>
    <t>20 à 64 ans</t>
  </si>
  <si>
    <t>Source : IWEPS - comptes de l'emploi wallon (sur la base de données SPF Economie, ONSS, INASTI, INAMI, CIN, FOREM, ADG, ONEm-Stat92, BCSS, IBSA, Steunpunt Werk)</t>
  </si>
  <si>
    <t xml:space="preserve">Ces estimations wallonnes (2019 à 2021) sont provisoires suite à la difficulté actuelle d’obtenir certaines données avec un niveau de détail suffisant. Le croisement entre sexe et classe d’âge n’est plus disponible pour les communes. Trois estimations ont donc été réalisées en parallèle : par commune et sexe, par commune et 3 classes d'âge et par région, sexe et classe d'âge. De faibles différences peuvent donc apparaître entre les totaux issus de ces trois estimations.
Les 20-64 ans ont été estimés  en appliquant aux 15-64 ans une clé construite sur la base des estimations du Steunpunt Werk.
Les estimations seront revues si nous pouvons disposer de meilleures données. </t>
  </si>
  <si>
    <t>Province de Namur - Par classe d'âge</t>
  </si>
  <si>
    <t>Province de Namur - Par sexe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</si>
</sst>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
  </numFmts>
  <fonts count="45">
    <font>
      <sz val="11"/>
      <color theme="1"/>
      <name val="Arial"/>
      <family val="2"/>
    </font>
    <font>
      <sz val="11"/>
      <color indexed="8"/>
      <name val="Calibri"/>
      <family val="2"/>
    </font>
    <font>
      <b/>
      <sz val="11"/>
      <color indexed="8"/>
      <name val="Arial"/>
      <family val="2"/>
    </font>
    <font>
      <sz val="11"/>
      <color indexed="8"/>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14"/>
      <color indexed="8"/>
      <name val="Arial"/>
      <family val="2"/>
    </font>
    <font>
      <b/>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Arial"/>
      <family val="2"/>
    </font>
    <font>
      <b/>
      <sz val="14"/>
      <color theme="1"/>
      <name val="Arial"/>
      <family val="2"/>
    </font>
    <font>
      <b/>
      <sz val="10"/>
      <color rgb="FFFF0000"/>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style="thin"/>
      <bottom style="thin"/>
    </border>
    <border>
      <left/>
      <right/>
      <top style="thin"/>
      <bottom style="thin"/>
    </border>
    <border>
      <left style="medium"/>
      <right/>
      <top style="thin"/>
      <bottom style="thin"/>
    </border>
    <border>
      <left style="thin"/>
      <right style="thin"/>
      <top style="thin"/>
      <bottom style="thin"/>
    </border>
    <border>
      <left/>
      <right style="medium"/>
      <top/>
      <bottom/>
    </border>
    <border>
      <left style="medium"/>
      <right/>
      <top/>
      <bottom/>
    </border>
    <border>
      <left style="thin"/>
      <right style="thin"/>
      <top/>
      <bottom/>
    </border>
    <border>
      <left/>
      <right style="medium"/>
      <top style="thin"/>
      <bottom/>
    </border>
    <border>
      <left/>
      <right/>
      <top style="thin"/>
      <bottom/>
    </border>
    <border>
      <left style="medium"/>
      <right/>
      <top style="thin"/>
      <bottom/>
    </border>
    <border>
      <left style="thin"/>
      <right style="thin"/>
      <top style="thin"/>
      <bottom/>
    </border>
    <border>
      <left/>
      <right style="medium"/>
      <top/>
      <bottom style="medium"/>
    </border>
    <border>
      <left style="thin"/>
      <right style="thin"/>
      <top/>
      <bottom style="medium"/>
    </border>
    <border>
      <left/>
      <right/>
      <top style="medium"/>
      <bottom/>
    </border>
    <border>
      <left style="thin"/>
      <right style="thin"/>
      <top style="medium"/>
      <bottom/>
    </border>
    <border>
      <left/>
      <right style="medium"/>
      <top style="medium"/>
      <bottom/>
    </border>
    <border>
      <left style="medium"/>
      <right/>
      <top style="medium"/>
      <bottom/>
    </border>
    <border>
      <left style="medium"/>
      <right style="medium"/>
      <top style="medium"/>
      <bottom/>
    </border>
    <border>
      <left style="medium"/>
      <right style="medium"/>
      <top/>
      <bottom/>
    </border>
    <border>
      <left style="medium"/>
      <right style="medium"/>
      <top style="thin"/>
      <bottom style="thin"/>
    </border>
    <border>
      <left style="medium"/>
      <right style="medium"/>
      <top style="thin"/>
      <bottom/>
    </border>
    <border>
      <left/>
      <right style="thin"/>
      <top style="medium"/>
      <bottom/>
    </border>
    <border>
      <left/>
      <right style="thin"/>
      <top/>
      <bottom/>
    </border>
    <border>
      <left/>
      <right style="thin"/>
      <top style="thin"/>
      <bottom style="thin"/>
    </border>
    <border>
      <left/>
      <right style="thin"/>
      <top style="thin"/>
      <bottom/>
    </border>
    <border>
      <left style="medium"/>
      <right style="medium"/>
      <top style="thin"/>
      <bottom style="medium"/>
    </border>
    <border>
      <left/>
      <right style="thin"/>
      <top style="thin"/>
      <bottom style="medium"/>
    </border>
    <border>
      <left style="thin"/>
      <right style="thin"/>
      <top style="thin"/>
      <bottom style="medium"/>
    </border>
    <border>
      <left/>
      <right style="medium"/>
      <top style="thin"/>
      <bottom style="medium"/>
    </border>
    <border>
      <left/>
      <right/>
      <top style="thin"/>
      <bottom style="medium"/>
    </border>
    <border>
      <left style="medium"/>
      <right/>
      <top style="thin"/>
      <bottom style="medium"/>
    </border>
    <border>
      <left/>
      <right/>
      <top/>
      <bottom style="medium"/>
    </border>
    <border>
      <left style="medium"/>
      <right style="medium"/>
      <top/>
      <bottom style="medium"/>
    </border>
    <border>
      <left style="medium"/>
      <right/>
      <top/>
      <bottom style="medium"/>
    </border>
    <border>
      <left/>
      <right style="thin"/>
      <top/>
      <bottom style="medium"/>
    </border>
    <border>
      <left style="medium"/>
      <right/>
      <top/>
      <bottom style="thin"/>
    </border>
    <border>
      <left/>
      <right/>
      <top/>
      <bottom style="thin"/>
    </border>
    <border>
      <left style="medium"/>
      <right style="medium"/>
      <top/>
      <bottom style="thin"/>
    </border>
    <border>
      <left/>
      <right style="thin"/>
      <top/>
      <bottom style="thin"/>
    </border>
    <border>
      <left style="thin"/>
      <right style="thin"/>
      <top/>
      <bottom style="thin"/>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29" fillId="27" borderId="1" applyNumberFormat="0" applyAlignment="0" applyProtection="0"/>
    <xf numFmtId="0" fontId="3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151">
    <xf numFmtId="0" fontId="0" fillId="0" borderId="0" xfId="0" applyAlignment="1">
      <alignment/>
    </xf>
    <xf numFmtId="0" fontId="0" fillId="0" borderId="0" xfId="0" applyAlignment="1">
      <alignment vertical="center"/>
    </xf>
    <xf numFmtId="174" fontId="0" fillId="0" borderId="10" xfId="0" applyNumberFormat="1" applyBorder="1" applyAlignment="1">
      <alignment horizontal="center" vertical="center"/>
    </xf>
    <xf numFmtId="174" fontId="0" fillId="0" borderId="11" xfId="0" applyNumberFormat="1" applyBorder="1" applyAlignment="1">
      <alignment horizontal="center" vertical="center"/>
    </xf>
    <xf numFmtId="174" fontId="0" fillId="0" borderId="12" xfId="0" applyNumberFormat="1" applyBorder="1" applyAlignment="1">
      <alignment horizontal="center" vertical="center"/>
    </xf>
    <xf numFmtId="3" fontId="0" fillId="0" borderId="11" xfId="0" applyNumberFormat="1" applyBorder="1" applyAlignment="1">
      <alignment vertical="center"/>
    </xf>
    <xf numFmtId="3" fontId="0" fillId="0" borderId="10" xfId="0" applyNumberFormat="1" applyBorder="1" applyAlignment="1">
      <alignment vertical="center"/>
    </xf>
    <xf numFmtId="3" fontId="0" fillId="0" borderId="13" xfId="0" applyNumberFormat="1" applyBorder="1" applyAlignment="1">
      <alignment vertical="center"/>
    </xf>
    <xf numFmtId="174" fontId="0" fillId="0" borderId="14" xfId="0" applyNumberFormat="1" applyBorder="1" applyAlignment="1">
      <alignment horizontal="center" vertical="center"/>
    </xf>
    <xf numFmtId="174" fontId="0" fillId="0" borderId="0" xfId="0" applyNumberFormat="1" applyBorder="1" applyAlignment="1">
      <alignment horizontal="center" vertical="center"/>
    </xf>
    <xf numFmtId="174" fontId="0" fillId="0" borderId="15" xfId="0" applyNumberFormat="1" applyBorder="1" applyAlignment="1">
      <alignment horizontal="center" vertical="center"/>
    </xf>
    <xf numFmtId="3" fontId="0" fillId="0" borderId="0" xfId="0" applyNumberFormat="1" applyBorder="1" applyAlignment="1">
      <alignment vertical="center"/>
    </xf>
    <xf numFmtId="3" fontId="0" fillId="0" borderId="14" xfId="0" applyNumberFormat="1" applyBorder="1" applyAlignment="1">
      <alignment vertical="center"/>
    </xf>
    <xf numFmtId="3" fontId="0" fillId="0" borderId="16" xfId="0" applyNumberFormat="1" applyBorder="1" applyAlignment="1">
      <alignment vertical="center"/>
    </xf>
    <xf numFmtId="174" fontId="0" fillId="0" borderId="17" xfId="0" applyNumberFormat="1" applyBorder="1" applyAlignment="1">
      <alignment horizontal="center" vertical="center"/>
    </xf>
    <xf numFmtId="174" fontId="0" fillId="0" borderId="18" xfId="0" applyNumberFormat="1" applyBorder="1" applyAlignment="1">
      <alignment horizontal="center" vertical="center"/>
    </xf>
    <xf numFmtId="174" fontId="0" fillId="0" borderId="19" xfId="0" applyNumberFormat="1" applyBorder="1" applyAlignment="1">
      <alignment horizontal="center" vertical="center"/>
    </xf>
    <xf numFmtId="3" fontId="0" fillId="0" borderId="18" xfId="0" applyNumberFormat="1" applyBorder="1" applyAlignment="1">
      <alignment vertical="center"/>
    </xf>
    <xf numFmtId="3" fontId="0" fillId="0" borderId="17" xfId="0" applyNumberFormat="1" applyBorder="1" applyAlignment="1">
      <alignment vertical="center"/>
    </xf>
    <xf numFmtId="3" fontId="0" fillId="0" borderId="20" xfId="0" applyNumberFormat="1" applyBorder="1" applyAlignment="1">
      <alignment vertical="center"/>
    </xf>
    <xf numFmtId="0" fontId="0" fillId="0" borderId="0" xfId="0" applyAlignment="1">
      <alignment horizontal="center" vertical="center"/>
    </xf>
    <xf numFmtId="3" fontId="3" fillId="0" borderId="21" xfId="0" applyNumberFormat="1" applyFont="1" applyBorder="1" applyAlignment="1">
      <alignment horizontal="center" vertical="center"/>
    </xf>
    <xf numFmtId="3" fontId="3" fillId="0" borderId="22" xfId="0" applyNumberFormat="1" applyFont="1" applyBorder="1" applyAlignment="1">
      <alignment horizontal="center" vertical="center"/>
    </xf>
    <xf numFmtId="3" fontId="3" fillId="0" borderId="14" xfId="0" applyNumberFormat="1" applyFont="1" applyBorder="1" applyAlignment="1">
      <alignment horizontal="center" vertical="center"/>
    </xf>
    <xf numFmtId="3" fontId="3" fillId="0" borderId="16" xfId="0" applyNumberFormat="1" applyFont="1" applyBorder="1" applyAlignment="1">
      <alignment horizontal="center" vertical="center"/>
    </xf>
    <xf numFmtId="0" fontId="0" fillId="0" borderId="0" xfId="0" applyFont="1" applyAlignment="1">
      <alignment vertical="center"/>
    </xf>
    <xf numFmtId="3" fontId="0" fillId="0" borderId="0" xfId="0" applyNumberFormat="1" applyAlignment="1">
      <alignment vertical="center"/>
    </xf>
    <xf numFmtId="0" fontId="4" fillId="0" borderId="0" xfId="0" applyFont="1" applyAlignment="1">
      <alignment horizontal="left" vertical="center"/>
    </xf>
    <xf numFmtId="0" fontId="41" fillId="0" borderId="0" xfId="0" applyFont="1" applyAlignment="1">
      <alignment vertical="center"/>
    </xf>
    <xf numFmtId="0" fontId="42" fillId="0" borderId="0" xfId="0" applyFont="1" applyAlignment="1">
      <alignment vertical="center"/>
    </xf>
    <xf numFmtId="3" fontId="0" fillId="0" borderId="23" xfId="0" applyNumberFormat="1" applyFont="1" applyBorder="1" applyAlignment="1">
      <alignment vertical="center"/>
    </xf>
    <xf numFmtId="3" fontId="0" fillId="0" borderId="24" xfId="0" applyNumberFormat="1" applyFont="1" applyBorder="1" applyAlignment="1">
      <alignment vertical="center"/>
    </xf>
    <xf numFmtId="3" fontId="0" fillId="0" borderId="25" xfId="0" applyNumberFormat="1" applyFont="1" applyBorder="1" applyAlignment="1">
      <alignment vertical="center"/>
    </xf>
    <xf numFmtId="3" fontId="0" fillId="0" borderId="0" xfId="0" applyNumberFormat="1" applyFont="1" applyBorder="1" applyAlignment="1">
      <alignment vertical="center"/>
    </xf>
    <xf numFmtId="3" fontId="0" fillId="0" borderId="16" xfId="0" applyNumberFormat="1" applyFont="1" applyBorder="1" applyAlignment="1">
      <alignment vertical="center"/>
    </xf>
    <xf numFmtId="3" fontId="0" fillId="0" borderId="14" xfId="0" applyNumberFormat="1" applyFont="1" applyBorder="1" applyAlignment="1">
      <alignment vertical="center"/>
    </xf>
    <xf numFmtId="3" fontId="0" fillId="0" borderId="11" xfId="0" applyNumberFormat="1" applyFont="1" applyBorder="1" applyAlignment="1">
      <alignment vertical="center"/>
    </xf>
    <xf numFmtId="3" fontId="0" fillId="0" borderId="13" xfId="0" applyNumberFormat="1" applyFont="1" applyBorder="1" applyAlignment="1">
      <alignment vertical="center"/>
    </xf>
    <xf numFmtId="3" fontId="0" fillId="0" borderId="10" xfId="0" applyNumberFormat="1" applyFont="1" applyBorder="1" applyAlignment="1">
      <alignment vertical="center"/>
    </xf>
    <xf numFmtId="174" fontId="0" fillId="0" borderId="26" xfId="0" applyNumberFormat="1" applyBorder="1" applyAlignment="1">
      <alignment horizontal="center" vertical="center"/>
    </xf>
    <xf numFmtId="174" fontId="0" fillId="0" borderId="23" xfId="0" applyNumberFormat="1" applyBorder="1" applyAlignment="1">
      <alignment horizontal="center" vertical="center"/>
    </xf>
    <xf numFmtId="174" fontId="0" fillId="0" borderId="25" xfId="0" applyNumberFormat="1" applyBorder="1" applyAlignment="1">
      <alignment horizontal="center" vertical="center"/>
    </xf>
    <xf numFmtId="3" fontId="0" fillId="0" borderId="27" xfId="0" applyNumberFormat="1" applyFont="1" applyBorder="1" applyAlignment="1">
      <alignment vertical="center"/>
    </xf>
    <xf numFmtId="3" fontId="0" fillId="0" borderId="28" xfId="0" applyNumberFormat="1" applyFont="1" applyBorder="1" applyAlignment="1">
      <alignment vertical="center"/>
    </xf>
    <xf numFmtId="3" fontId="0" fillId="0" borderId="29" xfId="0" applyNumberFormat="1" applyFont="1" applyBorder="1" applyAlignment="1">
      <alignment vertical="center"/>
    </xf>
    <xf numFmtId="3" fontId="0" fillId="0" borderId="28" xfId="0" applyNumberFormat="1" applyBorder="1" applyAlignment="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0" borderId="31" xfId="0" applyNumberFormat="1" applyFont="1" applyBorder="1" applyAlignment="1">
      <alignment vertical="center"/>
    </xf>
    <xf numFmtId="3" fontId="0" fillId="0" borderId="32" xfId="0" applyNumberFormat="1" applyFont="1" applyBorder="1" applyAlignment="1">
      <alignment vertical="center"/>
    </xf>
    <xf numFmtId="3" fontId="0" fillId="0" borderId="33" xfId="0" applyNumberFormat="1" applyFont="1" applyBorder="1" applyAlignment="1">
      <alignment vertical="center"/>
    </xf>
    <xf numFmtId="3" fontId="0" fillId="0" borderId="32" xfId="0" applyNumberFormat="1" applyBorder="1" applyAlignment="1">
      <alignment vertical="center"/>
    </xf>
    <xf numFmtId="3" fontId="0" fillId="0" borderId="33" xfId="0" applyNumberFormat="1" applyBorder="1" applyAlignment="1">
      <alignment vertical="center"/>
    </xf>
    <xf numFmtId="3" fontId="0" fillId="0" borderId="34" xfId="0" applyNumberFormat="1" applyBorder="1" applyAlignment="1">
      <alignment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3" fontId="3" fillId="0" borderId="0" xfId="0" applyNumberFormat="1" applyFont="1" applyBorder="1" applyAlignment="1">
      <alignment horizontal="center" vertical="center"/>
    </xf>
    <xf numFmtId="0" fontId="0" fillId="0" borderId="35" xfId="0" applyBorder="1" applyAlignment="1">
      <alignment horizontal="center" vertical="center"/>
    </xf>
    <xf numFmtId="3" fontId="0" fillId="0" borderId="36" xfId="0" applyNumberFormat="1" applyFont="1" applyBorder="1" applyAlignment="1">
      <alignment vertical="center"/>
    </xf>
    <xf numFmtId="3" fontId="0" fillId="0" borderId="37" xfId="0" applyNumberFormat="1" applyFont="1" applyBorder="1" applyAlignment="1">
      <alignment vertical="center"/>
    </xf>
    <xf numFmtId="3" fontId="0" fillId="0" borderId="38" xfId="0" applyNumberFormat="1" applyFont="1" applyBorder="1" applyAlignment="1">
      <alignment vertical="center"/>
    </xf>
    <xf numFmtId="3" fontId="0" fillId="0" borderId="39" xfId="0" applyNumberFormat="1" applyFont="1" applyBorder="1" applyAlignment="1">
      <alignment vertical="center"/>
    </xf>
    <xf numFmtId="3" fontId="0" fillId="0" borderId="35" xfId="0" applyNumberFormat="1" applyFont="1" applyBorder="1" applyAlignment="1">
      <alignment vertical="center"/>
    </xf>
    <xf numFmtId="174" fontId="0" fillId="0" borderId="40" xfId="0" applyNumberFormat="1" applyBorder="1" applyAlignment="1">
      <alignment horizontal="center" vertical="center"/>
    </xf>
    <xf numFmtId="174" fontId="0" fillId="0" borderId="39" xfId="0" applyNumberFormat="1" applyBorder="1" applyAlignment="1">
      <alignment horizontal="center" vertical="center"/>
    </xf>
    <xf numFmtId="174" fontId="0" fillId="0" borderId="38" xfId="0" applyNumberFormat="1" applyBorder="1" applyAlignment="1">
      <alignment horizontal="center" vertical="center"/>
    </xf>
    <xf numFmtId="3" fontId="0" fillId="0" borderId="0" xfId="0" applyNumberFormat="1" applyAlignment="1">
      <alignment horizontal="right" vertical="center"/>
    </xf>
    <xf numFmtId="3" fontId="0" fillId="0" borderId="31" xfId="0" applyNumberFormat="1" applyBorder="1" applyAlignment="1">
      <alignment vertical="center"/>
    </xf>
    <xf numFmtId="3" fontId="0" fillId="0" borderId="24" xfId="0" applyNumberFormat="1" applyBorder="1" applyAlignment="1">
      <alignment vertical="center"/>
    </xf>
    <xf numFmtId="3" fontId="0" fillId="0" borderId="25" xfId="0" applyNumberFormat="1" applyBorder="1" applyAlignment="1">
      <alignment vertical="center"/>
    </xf>
    <xf numFmtId="3" fontId="0" fillId="0" borderId="23" xfId="0" applyNumberFormat="1" applyBorder="1" applyAlignment="1">
      <alignment vertical="center"/>
    </xf>
    <xf numFmtId="3" fontId="0" fillId="0" borderId="27" xfId="0" applyNumberFormat="1" applyBorder="1" applyAlignment="1">
      <alignment vertical="center"/>
    </xf>
    <xf numFmtId="3" fontId="0" fillId="0" borderId="36" xfId="0" applyNumberFormat="1" applyBorder="1" applyAlignment="1">
      <alignment vertical="center"/>
    </xf>
    <xf numFmtId="3" fontId="0" fillId="0" borderId="37" xfId="0" applyNumberFormat="1" applyBorder="1" applyAlignment="1">
      <alignment vertical="center"/>
    </xf>
    <xf numFmtId="3" fontId="0" fillId="0" borderId="38" xfId="0" applyNumberFormat="1" applyBorder="1" applyAlignment="1">
      <alignment vertical="center"/>
    </xf>
    <xf numFmtId="3" fontId="0" fillId="0" borderId="39" xfId="0" applyNumberFormat="1" applyBorder="1" applyAlignment="1">
      <alignment vertical="center"/>
    </xf>
    <xf numFmtId="3" fontId="0" fillId="0" borderId="35" xfId="0" applyNumberFormat="1" applyBorder="1" applyAlignment="1">
      <alignment vertical="center"/>
    </xf>
    <xf numFmtId="0" fontId="43" fillId="0" borderId="0" xfId="0" applyFont="1" applyAlignment="1">
      <alignment horizontal="left" vertical="center" wrapText="1"/>
    </xf>
    <xf numFmtId="0" fontId="43" fillId="0" borderId="41" xfId="0" applyFont="1" applyBorder="1" applyAlignment="1">
      <alignment horizontal="left" vertical="center" wrapText="1"/>
    </xf>
    <xf numFmtId="0" fontId="41" fillId="0" borderId="26" xfId="0" applyFont="1" applyBorder="1" applyAlignment="1">
      <alignment horizontal="center" vertical="center" wrapText="1"/>
    </xf>
    <xf numFmtId="0" fontId="41" fillId="0" borderId="23" xfId="0" applyFont="1" applyBorder="1" applyAlignment="1">
      <alignment horizontal="center" vertical="center"/>
    </xf>
    <xf numFmtId="0" fontId="41" fillId="0" borderId="15" xfId="0" applyFont="1" applyBorder="1" applyAlignment="1">
      <alignment horizontal="center" vertical="center"/>
    </xf>
    <xf numFmtId="0" fontId="41" fillId="0" borderId="0"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42"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0" xfId="0" applyFont="1" applyBorder="1" applyAlignment="1">
      <alignment horizontal="center" vertical="center"/>
    </xf>
    <xf numFmtId="0" fontId="2" fillId="0" borderId="41" xfId="0" applyFont="1" applyBorder="1" applyAlignment="1">
      <alignment horizontal="center" vertical="center"/>
    </xf>
    <xf numFmtId="0" fontId="44" fillId="0" borderId="26" xfId="0" applyFont="1" applyBorder="1" applyAlignment="1">
      <alignment horizontal="center" vertical="center" wrapText="1"/>
    </xf>
    <xf numFmtId="0" fontId="44" fillId="0" borderId="23" xfId="0" applyFont="1" applyBorder="1" applyAlignment="1">
      <alignment horizontal="center" vertical="center"/>
    </xf>
    <xf numFmtId="0" fontId="44" fillId="0" borderId="15" xfId="0" applyFont="1" applyBorder="1" applyAlignment="1">
      <alignment horizontal="center" vertical="center"/>
    </xf>
    <xf numFmtId="0" fontId="44" fillId="0" borderId="0" xfId="0" applyFont="1" applyBorder="1" applyAlignment="1">
      <alignment horizontal="center" vertical="center"/>
    </xf>
    <xf numFmtId="0" fontId="44" fillId="0" borderId="43" xfId="0" applyFont="1" applyBorder="1" applyAlignment="1">
      <alignment horizontal="center" vertical="center"/>
    </xf>
    <xf numFmtId="0" fontId="44" fillId="0" borderId="41" xfId="0" applyFont="1" applyBorder="1" applyAlignment="1">
      <alignment horizontal="center" vertical="center"/>
    </xf>
    <xf numFmtId="3" fontId="2" fillId="0" borderId="27"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42" xfId="0" applyNumberFormat="1" applyFont="1" applyBorder="1" applyAlignment="1">
      <alignment horizontal="center" vertical="center"/>
    </xf>
    <xf numFmtId="0" fontId="2" fillId="0" borderId="26" xfId="0" applyFont="1" applyBorder="1" applyAlignment="1">
      <alignment horizontal="center" vertical="center"/>
    </xf>
    <xf numFmtId="3" fontId="2" fillId="0" borderId="23" xfId="0" applyNumberFormat="1" applyFont="1" applyBorder="1" applyAlignment="1">
      <alignment horizontal="center" vertical="center"/>
    </xf>
    <xf numFmtId="3" fontId="2" fillId="0" borderId="0" xfId="0" applyNumberFormat="1" applyFont="1" applyBorder="1" applyAlignment="1">
      <alignment horizontal="center" vertical="center"/>
    </xf>
    <xf numFmtId="3" fontId="2" fillId="0" borderId="41" xfId="0" applyNumberFormat="1" applyFont="1" applyBorder="1" applyAlignment="1">
      <alignment horizontal="center" vertical="center"/>
    </xf>
    <xf numFmtId="0" fontId="2" fillId="0" borderId="15" xfId="0" applyFont="1" applyBorder="1" applyAlignment="1">
      <alignment horizontal="center" vertical="center"/>
    </xf>
    <xf numFmtId="0" fontId="2" fillId="0" borderId="43" xfId="0" applyFont="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2" fillId="0" borderId="0" xfId="0" applyFont="1" applyAlignment="1">
      <alignment horizontal="center" vertical="center" wrapText="1"/>
    </xf>
    <xf numFmtId="3" fontId="3" fillId="0" borderId="0" xfId="0" applyNumberFormat="1" applyFont="1" applyAlignment="1">
      <alignment horizontal="center" vertical="center"/>
    </xf>
    <xf numFmtId="3" fontId="2" fillId="0" borderId="0" xfId="0" applyNumberFormat="1" applyFont="1" applyAlignment="1">
      <alignment horizontal="center" vertical="center"/>
    </xf>
    <xf numFmtId="0" fontId="2" fillId="0" borderId="0" xfId="0" applyFont="1" applyAlignment="1">
      <alignment horizontal="center" vertical="center"/>
    </xf>
    <xf numFmtId="0" fontId="41" fillId="0" borderId="0" xfId="0" applyFont="1" applyAlignment="1">
      <alignment horizontal="center" vertical="center"/>
    </xf>
    <xf numFmtId="174" fontId="0" fillId="0" borderId="0" xfId="0" applyNumberFormat="1" applyAlignment="1">
      <alignment horizontal="center" vertical="center"/>
    </xf>
    <xf numFmtId="3" fontId="0" fillId="0" borderId="44" xfId="0" applyNumberFormat="1" applyBorder="1" applyAlignment="1">
      <alignment vertical="center"/>
    </xf>
    <xf numFmtId="3" fontId="0" fillId="0" borderId="22" xfId="0" applyNumberFormat="1" applyBorder="1" applyAlignment="1">
      <alignment vertical="center"/>
    </xf>
    <xf numFmtId="3" fontId="0" fillId="0" borderId="21" xfId="0" applyNumberFormat="1" applyBorder="1" applyAlignment="1">
      <alignment vertical="center"/>
    </xf>
    <xf numFmtId="3" fontId="0" fillId="0" borderId="41" xfId="0" applyNumberFormat="1" applyBorder="1" applyAlignment="1">
      <alignment vertical="center"/>
    </xf>
    <xf numFmtId="3" fontId="0" fillId="0" borderId="42" xfId="0" applyNumberFormat="1" applyBorder="1" applyAlignment="1">
      <alignment vertical="center"/>
    </xf>
    <xf numFmtId="0" fontId="44" fillId="0" borderId="0" xfId="0" applyFont="1" applyAlignment="1">
      <alignment horizontal="center" vertical="center"/>
    </xf>
    <xf numFmtId="0" fontId="0" fillId="0" borderId="42" xfId="0" applyBorder="1" applyAlignment="1">
      <alignment horizontal="center" vertical="center"/>
    </xf>
    <xf numFmtId="174" fontId="0" fillId="0" borderId="43" xfId="0" applyNumberFormat="1" applyBorder="1" applyAlignment="1">
      <alignment horizontal="center" vertical="center"/>
    </xf>
    <xf numFmtId="174" fontId="0" fillId="0" borderId="41" xfId="0" applyNumberFormat="1" applyBorder="1" applyAlignment="1">
      <alignment horizontal="center" vertical="center"/>
    </xf>
    <xf numFmtId="174" fontId="0" fillId="0" borderId="21" xfId="0" applyNumberFormat="1"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3" fontId="0" fillId="0" borderId="48" xfId="0" applyNumberFormat="1" applyBorder="1" applyAlignment="1">
      <alignment vertical="center"/>
    </xf>
    <xf numFmtId="3" fontId="0" fillId="0" borderId="49" xfId="0" applyNumberFormat="1" applyBorder="1" applyAlignment="1">
      <alignment vertical="center"/>
    </xf>
    <xf numFmtId="3" fontId="0" fillId="0" borderId="50" xfId="0" applyNumberFormat="1" applyBorder="1" applyAlignment="1">
      <alignment vertical="center"/>
    </xf>
    <xf numFmtId="3" fontId="0" fillId="0" borderId="46" xfId="0" applyNumberFormat="1" applyBorder="1" applyAlignment="1">
      <alignment vertical="center"/>
    </xf>
    <xf numFmtId="3" fontId="0" fillId="0" borderId="47" xfId="0" applyNumberFormat="1" applyBorder="1" applyAlignment="1">
      <alignment vertical="center"/>
    </xf>
    <xf numFmtId="174" fontId="0" fillId="0" borderId="45" xfId="0" applyNumberFormat="1" applyBorder="1" applyAlignment="1">
      <alignment horizontal="center" vertical="center"/>
    </xf>
    <xf numFmtId="174" fontId="0" fillId="0" borderId="46" xfId="0" applyNumberFormat="1" applyBorder="1" applyAlignment="1">
      <alignment horizontal="center" vertical="center"/>
    </xf>
    <xf numFmtId="174" fontId="0" fillId="0" borderId="50" xfId="0" applyNumberForma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17"/>
  <sheetViews>
    <sheetView tabSelected="1" zoomScalePageLayoutView="0" workbookViewId="0" topLeftCell="A1">
      <selection activeCell="M15" sqref="M15"/>
    </sheetView>
  </sheetViews>
  <sheetFormatPr defaultColWidth="11.00390625" defaultRowHeight="14.25"/>
  <cols>
    <col min="1" max="1" width="8.50390625" style="1" customWidth="1"/>
    <col min="2" max="2" width="20.00390625" style="1" customWidth="1"/>
    <col min="3" max="3" width="11.75390625" style="1" customWidth="1"/>
    <col min="4" max="4" width="8.625" style="1" customWidth="1"/>
    <col min="5" max="5" width="9.25390625" style="1" bestFit="1" customWidth="1"/>
    <col min="6" max="7" width="8.625" style="1" customWidth="1"/>
    <col min="8" max="8" width="10.25390625" style="1" bestFit="1" customWidth="1"/>
    <col min="9" max="11" width="10.125" style="1" customWidth="1"/>
    <col min="12" max="16384" width="11.00390625" style="1" customWidth="1"/>
  </cols>
  <sheetData>
    <row r="1" spans="1:8" ht="24" customHeight="1">
      <c r="A1" s="29" t="s">
        <v>60</v>
      </c>
      <c r="D1" s="68"/>
      <c r="E1" s="68"/>
      <c r="F1" s="68"/>
      <c r="G1" s="26"/>
      <c r="H1" s="26"/>
    </row>
    <row r="2" spans="1:8" ht="15.75" customHeight="1">
      <c r="A2" s="28" t="s">
        <v>66</v>
      </c>
      <c r="D2" s="68"/>
      <c r="E2" s="68"/>
      <c r="F2" s="68"/>
      <c r="G2" s="26"/>
      <c r="H2" s="26"/>
    </row>
    <row r="3" spans="1:8" ht="15.75" customHeight="1">
      <c r="A3" s="27" t="s">
        <v>64</v>
      </c>
      <c r="D3" s="68"/>
      <c r="E3" s="68"/>
      <c r="F3" s="68"/>
      <c r="G3" s="26"/>
      <c r="H3" s="26"/>
    </row>
    <row r="4" spans="1:13" ht="84" customHeight="1" thickBot="1">
      <c r="A4" s="80" t="s">
        <v>65</v>
      </c>
      <c r="B4" s="80"/>
      <c r="C4" s="80"/>
      <c r="D4" s="80"/>
      <c r="E4" s="80"/>
      <c r="F4" s="80"/>
      <c r="G4" s="80"/>
      <c r="H4" s="80"/>
      <c r="I4" s="80"/>
      <c r="J4" s="80"/>
      <c r="K4" s="80"/>
      <c r="L4" s="79"/>
      <c r="M4" s="79"/>
    </row>
    <row r="5" spans="1:11" ht="18" customHeight="1">
      <c r="A5" s="92" t="s">
        <v>54</v>
      </c>
      <c r="B5" s="95" t="s">
        <v>53</v>
      </c>
      <c r="C5" s="87" t="s">
        <v>52</v>
      </c>
      <c r="D5" s="90" t="s">
        <v>51</v>
      </c>
      <c r="E5" s="90"/>
      <c r="F5" s="91"/>
      <c r="G5" s="110" t="s">
        <v>50</v>
      </c>
      <c r="H5" s="106" t="s">
        <v>55</v>
      </c>
      <c r="I5" s="109" t="s">
        <v>49</v>
      </c>
      <c r="J5" s="90"/>
      <c r="K5" s="91"/>
    </row>
    <row r="6" spans="1:11" ht="13.5">
      <c r="A6" s="93"/>
      <c r="B6" s="123"/>
      <c r="C6" s="88"/>
      <c r="D6" s="124" t="s">
        <v>48</v>
      </c>
      <c r="E6" s="24" t="s">
        <v>47</v>
      </c>
      <c r="F6" s="23" t="s">
        <v>43</v>
      </c>
      <c r="G6" s="125"/>
      <c r="H6" s="107"/>
      <c r="I6" s="113" t="s">
        <v>46</v>
      </c>
      <c r="J6" s="126" t="s">
        <v>45</v>
      </c>
      <c r="K6" s="85" t="s">
        <v>44</v>
      </c>
    </row>
    <row r="7" spans="1:11" s="20" customFormat="1" ht="18" customHeight="1" thickBot="1">
      <c r="A7" s="94"/>
      <c r="B7" s="97"/>
      <c r="C7" s="89"/>
      <c r="D7" s="22" t="s">
        <v>43</v>
      </c>
      <c r="E7" s="22" t="s">
        <v>42</v>
      </c>
      <c r="F7" s="21"/>
      <c r="G7" s="112"/>
      <c r="H7" s="108"/>
      <c r="I7" s="114"/>
      <c r="J7" s="99"/>
      <c r="K7" s="86"/>
    </row>
    <row r="8" spans="1:11" s="20" customFormat="1" ht="18" customHeight="1">
      <c r="A8" s="81" t="s">
        <v>56</v>
      </c>
      <c r="B8" s="82"/>
      <c r="C8" s="54" t="s">
        <v>3</v>
      </c>
      <c r="D8" s="69">
        <f>D13+D93+D178</f>
        <v>14463.8491638753</v>
      </c>
      <c r="E8" s="70">
        <f>E13+E93+E178</f>
        <v>5282.583333333336</v>
      </c>
      <c r="F8" s="71">
        <f>F13+F93+F178</f>
        <v>19746.43249720864</v>
      </c>
      <c r="G8" s="72">
        <f>G13+G93+G178</f>
        <v>40532.06750279136</v>
      </c>
      <c r="H8" s="73">
        <f>H13+H93+H178</f>
        <v>60278.5</v>
      </c>
      <c r="I8" s="16">
        <f>F8/H8*100</f>
        <v>32.758666020568924</v>
      </c>
      <c r="J8" s="15">
        <f>D8/H8*100</f>
        <v>23.995038303665982</v>
      </c>
      <c r="K8" s="14">
        <f>E8/F8*100</f>
        <v>26.7520896955948</v>
      </c>
    </row>
    <row r="9" spans="1:11" s="20" customFormat="1" ht="18" customHeight="1">
      <c r="A9" s="83"/>
      <c r="B9" s="127"/>
      <c r="C9" s="55" t="s">
        <v>2</v>
      </c>
      <c r="D9" s="51">
        <f aca="true" t="shared" si="0" ref="D9:H12">D14+D94+D179</f>
        <v>126243.22627940174</v>
      </c>
      <c r="E9" s="13">
        <f t="shared" si="0"/>
        <v>13291.33333333333</v>
      </c>
      <c r="F9" s="12">
        <f t="shared" si="0"/>
        <v>139534.55961273506</v>
      </c>
      <c r="G9" s="26">
        <f t="shared" si="0"/>
        <v>19134.940387264898</v>
      </c>
      <c r="H9" s="45">
        <f t="shared" si="0"/>
        <v>158669.5</v>
      </c>
      <c r="I9" s="10">
        <f aca="true" t="shared" si="1" ref="I9:I72">F9/H9*100</f>
        <v>87.94037897184718</v>
      </c>
      <c r="J9" s="128">
        <f aca="true" t="shared" si="2" ref="J9:J72">D9/H9*100</f>
        <v>79.56363780020845</v>
      </c>
      <c r="K9" s="8">
        <f aca="true" t="shared" si="3" ref="K9:K72">E9/F9*100</f>
        <v>9.525477681100773</v>
      </c>
    </row>
    <row r="10" spans="1:11" s="20" customFormat="1" ht="18" customHeight="1">
      <c r="A10" s="83"/>
      <c r="B10" s="127"/>
      <c r="C10" s="55" t="s">
        <v>1</v>
      </c>
      <c r="D10" s="51">
        <f t="shared" si="0"/>
        <v>64359.18814450936</v>
      </c>
      <c r="E10" s="13">
        <f t="shared" si="0"/>
        <v>6685.83333333333</v>
      </c>
      <c r="F10" s="12">
        <f t="shared" si="0"/>
        <v>71045.02147784269</v>
      </c>
      <c r="G10" s="26">
        <f t="shared" si="0"/>
        <v>30418.478522157297</v>
      </c>
      <c r="H10" s="45">
        <f t="shared" si="0"/>
        <v>101463.49999999999</v>
      </c>
      <c r="I10" s="10">
        <f t="shared" si="1"/>
        <v>70.02027475677727</v>
      </c>
      <c r="J10" s="128">
        <f t="shared" si="2"/>
        <v>63.43087725586971</v>
      </c>
      <c r="K10" s="8">
        <f t="shared" si="3"/>
        <v>9.410699292164319</v>
      </c>
    </row>
    <row r="11" spans="1:11" s="20" customFormat="1" ht="18" customHeight="1">
      <c r="A11" s="83"/>
      <c r="B11" s="127"/>
      <c r="C11" s="56" t="s">
        <v>0</v>
      </c>
      <c r="D11" s="52">
        <f t="shared" si="0"/>
        <v>205066.2635877864</v>
      </c>
      <c r="E11" s="7">
        <f t="shared" si="0"/>
        <v>25259.749999999996</v>
      </c>
      <c r="F11" s="6">
        <f t="shared" si="0"/>
        <v>230326.01358778644</v>
      </c>
      <c r="G11" s="5">
        <f t="shared" si="0"/>
        <v>90085.48641221355</v>
      </c>
      <c r="H11" s="46">
        <f t="shared" si="0"/>
        <v>320411.5</v>
      </c>
      <c r="I11" s="4">
        <f t="shared" si="1"/>
        <v>71.8844403486724</v>
      </c>
      <c r="J11" s="3">
        <f t="shared" si="2"/>
        <v>64.00090620585915</v>
      </c>
      <c r="K11" s="2">
        <f t="shared" si="3"/>
        <v>10.96695488561152</v>
      </c>
    </row>
    <row r="12" spans="1:11" s="20" customFormat="1" ht="18" customHeight="1" thickBot="1">
      <c r="A12" s="83"/>
      <c r="B12" s="127"/>
      <c r="C12" s="55" t="s">
        <v>63</v>
      </c>
      <c r="D12" s="129">
        <f t="shared" si="0"/>
        <v>202557.4694900272</v>
      </c>
      <c r="E12" s="130">
        <f t="shared" si="0"/>
        <v>24617.281640518802</v>
      </c>
      <c r="F12" s="131">
        <f t="shared" si="0"/>
        <v>227174.75113054604</v>
      </c>
      <c r="G12" s="132">
        <f t="shared" si="0"/>
        <v>63759.67483037739</v>
      </c>
      <c r="H12" s="133">
        <f t="shared" si="0"/>
        <v>290934.4259609234</v>
      </c>
      <c r="I12" s="10">
        <f t="shared" si="1"/>
        <v>78.08452037953693</v>
      </c>
      <c r="J12" s="128">
        <f t="shared" si="2"/>
        <v>69.62306671718304</v>
      </c>
      <c r="K12" s="8">
        <f t="shared" si="3"/>
        <v>10.836275386243287</v>
      </c>
    </row>
    <row r="13" spans="1:11" s="20" customFormat="1" ht="15.75" customHeight="1">
      <c r="A13" s="100" t="s">
        <v>57</v>
      </c>
      <c r="B13" s="101"/>
      <c r="C13" s="57" t="s">
        <v>3</v>
      </c>
      <c r="D13" s="69">
        <f>D18+D23+D28+D33+D38+D43+D48+D53+D58+D63+D68+D73+D78+D83+D88</f>
        <v>3598.9391035460544</v>
      </c>
      <c r="E13" s="70">
        <f>E18+E23+E28+E33+E38+E43+E48+E53+E58+E63+E68+E73+E78+E83+E88</f>
        <v>1222.8333333333323</v>
      </c>
      <c r="F13" s="71">
        <f>F18+F23+F28+F33+F38+F43+F48+F53+F58+F63+F68+F73+F78+F83+F88</f>
        <v>4821.772436879387</v>
      </c>
      <c r="G13" s="72">
        <f>G18+G23+G28+G33+G38+G43+G48+G53+G58+G63+G68+G73+G78+G83+G88</f>
        <v>8450.72756312061</v>
      </c>
      <c r="H13" s="73">
        <f>H18+H23+H28+H33+H38+H43+H48+H53+H58+H63+H68+H73+H78+H83+H88</f>
        <v>13272.5</v>
      </c>
      <c r="I13" s="39">
        <f t="shared" si="1"/>
        <v>36.329044542319735</v>
      </c>
      <c r="J13" s="40">
        <f t="shared" si="2"/>
        <v>27.11575892669847</v>
      </c>
      <c r="K13" s="41">
        <f t="shared" si="3"/>
        <v>25.360660407373775</v>
      </c>
    </row>
    <row r="14" spans="1:11" s="20" customFormat="1" ht="15.75" customHeight="1">
      <c r="A14" s="102"/>
      <c r="B14" s="134"/>
      <c r="C14" s="55" t="s">
        <v>2</v>
      </c>
      <c r="D14" s="51">
        <f aca="true" t="shared" si="4" ref="D14:H17">D19+D24+D29+D34+D39+D44+D49+D54+D59+D64+D69+D74+D79+D84+D89</f>
        <v>27584.319966700557</v>
      </c>
      <c r="E14" s="13">
        <f t="shared" si="4"/>
        <v>2812.166666666666</v>
      </c>
      <c r="F14" s="12">
        <f t="shared" si="4"/>
        <v>30396.486633367225</v>
      </c>
      <c r="G14" s="26">
        <f t="shared" si="4"/>
        <v>3893.013366632772</v>
      </c>
      <c r="H14" s="45">
        <f t="shared" si="4"/>
        <v>34289.5</v>
      </c>
      <c r="I14" s="10">
        <f t="shared" si="1"/>
        <v>88.64663128178371</v>
      </c>
      <c r="J14" s="128">
        <f t="shared" si="2"/>
        <v>80.44538405838685</v>
      </c>
      <c r="K14" s="8">
        <f t="shared" si="3"/>
        <v>9.251617466801765</v>
      </c>
    </row>
    <row r="15" spans="1:11" s="20" customFormat="1" ht="15.75" customHeight="1">
      <c r="A15" s="102"/>
      <c r="B15" s="134"/>
      <c r="C15" s="55" t="s">
        <v>1</v>
      </c>
      <c r="D15" s="51">
        <f t="shared" si="4"/>
        <v>14920.926316113906</v>
      </c>
      <c r="E15" s="13">
        <f t="shared" si="4"/>
        <v>1572.3333333333344</v>
      </c>
      <c r="F15" s="12">
        <f t="shared" si="4"/>
        <v>16493.25964944724</v>
      </c>
      <c r="G15" s="26">
        <f t="shared" si="4"/>
        <v>7285.740350552778</v>
      </c>
      <c r="H15" s="45">
        <f t="shared" si="4"/>
        <v>23779.00000000002</v>
      </c>
      <c r="I15" s="10">
        <f t="shared" si="1"/>
        <v>69.36061083076338</v>
      </c>
      <c r="J15" s="128">
        <f t="shared" si="2"/>
        <v>62.74833389172755</v>
      </c>
      <c r="K15" s="8">
        <f t="shared" si="3"/>
        <v>9.53318729439896</v>
      </c>
    </row>
    <row r="16" spans="1:11" s="20" customFormat="1" ht="15.75" customHeight="1">
      <c r="A16" s="102"/>
      <c r="B16" s="134"/>
      <c r="C16" s="56" t="s">
        <v>0</v>
      </c>
      <c r="D16" s="52">
        <f t="shared" si="4"/>
        <v>46104.18538636052</v>
      </c>
      <c r="E16" s="7">
        <f t="shared" si="4"/>
        <v>5607.333333333333</v>
      </c>
      <c r="F16" s="6">
        <f t="shared" si="4"/>
        <v>51711.51871969385</v>
      </c>
      <c r="G16" s="5">
        <f t="shared" si="4"/>
        <v>19629.48128030617</v>
      </c>
      <c r="H16" s="46">
        <f t="shared" si="4"/>
        <v>71341.00000000001</v>
      </c>
      <c r="I16" s="4">
        <f t="shared" si="1"/>
        <v>72.48499280875491</v>
      </c>
      <c r="J16" s="3">
        <f t="shared" si="2"/>
        <v>64.62508990112349</v>
      </c>
      <c r="K16" s="2">
        <f t="shared" si="3"/>
        <v>10.843489946076236</v>
      </c>
    </row>
    <row r="17" spans="1:11" s="20" customFormat="1" ht="15.75" customHeight="1" thickBot="1">
      <c r="A17" s="104"/>
      <c r="B17" s="105"/>
      <c r="C17" s="135" t="s">
        <v>63</v>
      </c>
      <c r="D17" s="129">
        <f t="shared" si="4"/>
        <v>45401.93637473208</v>
      </c>
      <c r="E17" s="130">
        <f t="shared" si="4"/>
        <v>5439.10922529473</v>
      </c>
      <c r="F17" s="131">
        <f t="shared" si="4"/>
        <v>50841.04560002681</v>
      </c>
      <c r="G17" s="132">
        <f t="shared" si="4"/>
        <v>13980.258897962554</v>
      </c>
      <c r="H17" s="133">
        <f t="shared" si="4"/>
        <v>64821.30449798937</v>
      </c>
      <c r="I17" s="136">
        <f t="shared" si="1"/>
        <v>78.43261716771498</v>
      </c>
      <c r="J17" s="137">
        <f t="shared" si="2"/>
        <v>70.04168880331676</v>
      </c>
      <c r="K17" s="138">
        <f t="shared" si="3"/>
        <v>10.698263895052271</v>
      </c>
    </row>
    <row r="18" spans="1:11" ht="13.5">
      <c r="A18" s="116">
        <v>91005</v>
      </c>
      <c r="B18" s="139" t="s">
        <v>41</v>
      </c>
      <c r="C18" s="55" t="s">
        <v>3</v>
      </c>
      <c r="D18" s="51">
        <v>187.4085975688099</v>
      </c>
      <c r="E18" s="13">
        <v>61.58333333333333</v>
      </c>
      <c r="F18" s="12">
        <v>248.99193090214322</v>
      </c>
      <c r="G18" s="26">
        <v>543.508069097857</v>
      </c>
      <c r="H18" s="45">
        <v>792.5000000000002</v>
      </c>
      <c r="I18" s="10">
        <f t="shared" si="1"/>
        <v>31.41854017692658</v>
      </c>
      <c r="J18" s="128">
        <f t="shared" si="2"/>
        <v>23.647772563887678</v>
      </c>
      <c r="K18" s="8">
        <f t="shared" si="3"/>
        <v>24.733063882916074</v>
      </c>
    </row>
    <row r="19" spans="1:11" ht="13.5">
      <c r="A19" s="116"/>
      <c r="B19" s="139"/>
      <c r="C19" s="55" t="s">
        <v>2</v>
      </c>
      <c r="D19" s="51">
        <v>1908.54462626114</v>
      </c>
      <c r="E19" s="13">
        <v>147.25</v>
      </c>
      <c r="F19" s="12">
        <v>2055.79462626114</v>
      </c>
      <c r="G19" s="26">
        <v>212.705373738859</v>
      </c>
      <c r="H19" s="45">
        <v>2268.499999999999</v>
      </c>
      <c r="I19" s="10">
        <f t="shared" si="1"/>
        <v>90.62352330884464</v>
      </c>
      <c r="J19" s="128">
        <f t="shared" si="2"/>
        <v>84.13244991232712</v>
      </c>
      <c r="K19" s="8">
        <f t="shared" si="3"/>
        <v>7.16268046034358</v>
      </c>
    </row>
    <row r="20" spans="1:11" ht="13.5">
      <c r="A20" s="116"/>
      <c r="B20" s="139"/>
      <c r="C20" s="55" t="s">
        <v>1</v>
      </c>
      <c r="D20" s="51">
        <v>967.906722116083</v>
      </c>
      <c r="E20" s="13">
        <v>78.9166666666667</v>
      </c>
      <c r="F20" s="12">
        <v>1046.8233887827496</v>
      </c>
      <c r="G20" s="26">
        <v>427.67661121725</v>
      </c>
      <c r="H20" s="45">
        <v>1474.4999999999995</v>
      </c>
      <c r="I20" s="10">
        <f t="shared" si="1"/>
        <v>70.9951433559003</v>
      </c>
      <c r="J20" s="128">
        <f t="shared" si="2"/>
        <v>65.64304659993783</v>
      </c>
      <c r="K20" s="8">
        <f t="shared" si="3"/>
        <v>7.538680116655716</v>
      </c>
    </row>
    <row r="21" spans="1:11" ht="13.5">
      <c r="A21" s="116"/>
      <c r="B21" s="139"/>
      <c r="C21" s="56" t="s">
        <v>0</v>
      </c>
      <c r="D21" s="52">
        <v>3063.859945946033</v>
      </c>
      <c r="E21" s="7">
        <v>287.75</v>
      </c>
      <c r="F21" s="6">
        <v>3351.609945946033</v>
      </c>
      <c r="G21" s="5">
        <v>1183.890054053966</v>
      </c>
      <c r="H21" s="46">
        <v>4535.499999999998</v>
      </c>
      <c r="I21" s="4">
        <f t="shared" si="1"/>
        <v>73.89725379662737</v>
      </c>
      <c r="J21" s="3">
        <f t="shared" si="2"/>
        <v>67.55285957327824</v>
      </c>
      <c r="K21" s="2">
        <f t="shared" si="3"/>
        <v>8.58542624711</v>
      </c>
    </row>
    <row r="22" spans="1:11" ht="13.5">
      <c r="A22" s="140"/>
      <c r="B22" s="141"/>
      <c r="C22" s="142" t="s">
        <v>63</v>
      </c>
      <c r="D22" s="143">
        <v>3028.664665694854</v>
      </c>
      <c r="E22" s="144">
        <v>281.6666666666667</v>
      </c>
      <c r="F22" s="145">
        <v>3310.3313323615207</v>
      </c>
      <c r="G22" s="146">
        <v>822.374930470155</v>
      </c>
      <c r="H22" s="147">
        <v>4132.706262831676</v>
      </c>
      <c r="I22" s="148">
        <f t="shared" si="1"/>
        <v>80.10081340969356</v>
      </c>
      <c r="J22" s="149">
        <f t="shared" si="2"/>
        <v>73.28526328942752</v>
      </c>
      <c r="K22" s="150">
        <f t="shared" si="3"/>
        <v>8.508715242885721</v>
      </c>
    </row>
    <row r="23" spans="1:11" ht="13.5">
      <c r="A23" s="115">
        <v>91013</v>
      </c>
      <c r="B23" s="117" t="s">
        <v>40</v>
      </c>
      <c r="C23" s="54" t="s">
        <v>3</v>
      </c>
      <c r="D23" s="53">
        <v>316.349500466889</v>
      </c>
      <c r="E23" s="19">
        <v>107.75</v>
      </c>
      <c r="F23" s="18">
        <v>424.099500466889</v>
      </c>
      <c r="G23" s="17">
        <v>725.900499533111</v>
      </c>
      <c r="H23" s="47">
        <v>1150</v>
      </c>
      <c r="I23" s="16">
        <f t="shared" si="1"/>
        <v>36.878217431903394</v>
      </c>
      <c r="J23" s="15">
        <f t="shared" si="2"/>
        <v>27.508652214512093</v>
      </c>
      <c r="K23" s="14">
        <f t="shared" si="3"/>
        <v>25.40677361830857</v>
      </c>
    </row>
    <row r="24" spans="1:11" ht="13.5">
      <c r="A24" s="116"/>
      <c r="B24" s="139"/>
      <c r="C24" s="55" t="s">
        <v>2</v>
      </c>
      <c r="D24" s="51">
        <v>2166.30432902019</v>
      </c>
      <c r="E24" s="13">
        <v>240.833333333333</v>
      </c>
      <c r="F24" s="12">
        <v>2407.137662353523</v>
      </c>
      <c r="G24" s="26">
        <v>306.362337646475</v>
      </c>
      <c r="H24" s="45">
        <v>2713.499999999998</v>
      </c>
      <c r="I24" s="10">
        <f t="shared" si="1"/>
        <v>88.70969826252163</v>
      </c>
      <c r="J24" s="128">
        <f t="shared" si="2"/>
        <v>79.83432205712884</v>
      </c>
      <c r="K24" s="8">
        <f t="shared" si="3"/>
        <v>10.004967189864155</v>
      </c>
    </row>
    <row r="25" spans="1:11" ht="13.5">
      <c r="A25" s="116"/>
      <c r="B25" s="139"/>
      <c r="C25" s="55" t="s">
        <v>1</v>
      </c>
      <c r="D25" s="51">
        <v>1196.04231039181</v>
      </c>
      <c r="E25" s="13">
        <v>125.666666666667</v>
      </c>
      <c r="F25" s="12">
        <v>1321.7089770584769</v>
      </c>
      <c r="G25" s="26">
        <v>631.291022941526</v>
      </c>
      <c r="H25" s="45">
        <v>1953.0000000000027</v>
      </c>
      <c r="I25" s="10">
        <f t="shared" si="1"/>
        <v>67.67583087857015</v>
      </c>
      <c r="J25" s="128">
        <f t="shared" si="2"/>
        <v>61.241285734347585</v>
      </c>
      <c r="K25" s="8">
        <f t="shared" si="3"/>
        <v>9.507892346040038</v>
      </c>
    </row>
    <row r="26" spans="1:11" ht="13.5">
      <c r="A26" s="116"/>
      <c r="B26" s="139"/>
      <c r="C26" s="56" t="s">
        <v>0</v>
      </c>
      <c r="D26" s="52">
        <v>3678.696139878889</v>
      </c>
      <c r="E26" s="7">
        <v>474.25</v>
      </c>
      <c r="F26" s="6">
        <v>4152.946139878889</v>
      </c>
      <c r="G26" s="5">
        <v>1663.553860121112</v>
      </c>
      <c r="H26" s="46">
        <v>5816.500000000001</v>
      </c>
      <c r="I26" s="4">
        <f t="shared" si="1"/>
        <v>71.39940066842411</v>
      </c>
      <c r="J26" s="3">
        <f t="shared" si="2"/>
        <v>63.24587191401854</v>
      </c>
      <c r="K26" s="2">
        <f t="shared" si="3"/>
        <v>11.419603915542965</v>
      </c>
    </row>
    <row r="27" spans="1:11" ht="13.5">
      <c r="A27" s="140"/>
      <c r="B27" s="141"/>
      <c r="C27" s="142" t="s">
        <v>63</v>
      </c>
      <c r="D27" s="143">
        <v>3605.021120012587</v>
      </c>
      <c r="E27" s="144">
        <v>454.0490626830697</v>
      </c>
      <c r="F27" s="145">
        <v>4059.0701826956565</v>
      </c>
      <c r="G27" s="146">
        <v>1173.643465352035</v>
      </c>
      <c r="H27" s="147">
        <v>5232.713648047691</v>
      </c>
      <c r="I27" s="148">
        <f t="shared" si="1"/>
        <v>77.57103590428807</v>
      </c>
      <c r="J27" s="149">
        <f t="shared" si="2"/>
        <v>68.89391169642177</v>
      </c>
      <c r="K27" s="150">
        <f t="shared" si="3"/>
        <v>11.186036265614224</v>
      </c>
    </row>
    <row r="28" spans="1:11" ht="13.5">
      <c r="A28" s="115">
        <v>91015</v>
      </c>
      <c r="B28" s="117" t="s">
        <v>39</v>
      </c>
      <c r="C28" s="54" t="s">
        <v>3</v>
      </c>
      <c r="D28" s="53">
        <v>125.6312017948521</v>
      </c>
      <c r="E28" s="19">
        <v>32.50000000000003</v>
      </c>
      <c r="F28" s="18">
        <v>158.13120179485213</v>
      </c>
      <c r="G28" s="17">
        <v>242.3687982051481</v>
      </c>
      <c r="H28" s="47">
        <v>400.5000000000002</v>
      </c>
      <c r="I28" s="16">
        <f t="shared" si="1"/>
        <v>39.483446141036715</v>
      </c>
      <c r="J28" s="15">
        <f t="shared" si="2"/>
        <v>31.36858971157354</v>
      </c>
      <c r="K28" s="14">
        <f t="shared" si="3"/>
        <v>20.552553595439786</v>
      </c>
    </row>
    <row r="29" spans="1:11" ht="13.5">
      <c r="A29" s="116"/>
      <c r="B29" s="139"/>
      <c r="C29" s="55" t="s">
        <v>2</v>
      </c>
      <c r="D29" s="51">
        <v>823.096807038945</v>
      </c>
      <c r="E29" s="13">
        <v>60.1666666666667</v>
      </c>
      <c r="F29" s="12">
        <v>883.2634737056118</v>
      </c>
      <c r="G29" s="26">
        <v>125.236526294388</v>
      </c>
      <c r="H29" s="45">
        <v>1008.4999999999998</v>
      </c>
      <c r="I29" s="10">
        <f t="shared" si="1"/>
        <v>87.58190121027387</v>
      </c>
      <c r="J29" s="128">
        <f t="shared" si="2"/>
        <v>81.61594516994994</v>
      </c>
      <c r="K29" s="8">
        <f t="shared" si="3"/>
        <v>6.811859479963054</v>
      </c>
    </row>
    <row r="30" spans="1:11" ht="13.5">
      <c r="A30" s="116"/>
      <c r="B30" s="139"/>
      <c r="C30" s="55" t="s">
        <v>1</v>
      </c>
      <c r="D30" s="51">
        <v>443.620904207126</v>
      </c>
      <c r="E30" s="13">
        <v>41.6666666666667</v>
      </c>
      <c r="F30" s="12">
        <v>485.2875708737927</v>
      </c>
      <c r="G30" s="26">
        <v>232.712429126208</v>
      </c>
      <c r="H30" s="45">
        <v>718.0000000000007</v>
      </c>
      <c r="I30" s="10">
        <f t="shared" si="1"/>
        <v>67.58879817183737</v>
      </c>
      <c r="J30" s="128">
        <f t="shared" si="2"/>
        <v>61.785641254474314</v>
      </c>
      <c r="K30" s="8">
        <f t="shared" si="3"/>
        <v>8.58597441340669</v>
      </c>
    </row>
    <row r="31" spans="1:11" ht="13.5">
      <c r="A31" s="116"/>
      <c r="B31" s="139"/>
      <c r="C31" s="56" t="s">
        <v>0</v>
      </c>
      <c r="D31" s="52">
        <v>1392.3489130409232</v>
      </c>
      <c r="E31" s="7">
        <v>134.33333333333343</v>
      </c>
      <c r="F31" s="6">
        <v>1526.6822463742567</v>
      </c>
      <c r="G31" s="5">
        <v>600.3177536257441</v>
      </c>
      <c r="H31" s="46">
        <v>2127.000000000001</v>
      </c>
      <c r="I31" s="4">
        <f t="shared" si="1"/>
        <v>71.77631623762369</v>
      </c>
      <c r="J31" s="3">
        <f t="shared" si="2"/>
        <v>65.46069172735885</v>
      </c>
      <c r="K31" s="2">
        <f t="shared" si="3"/>
        <v>8.799036842955626</v>
      </c>
    </row>
    <row r="32" spans="1:11" ht="13.5">
      <c r="A32" s="140"/>
      <c r="B32" s="141"/>
      <c r="C32" s="142" t="s">
        <v>63</v>
      </c>
      <c r="D32" s="143">
        <v>1355.8870214496253</v>
      </c>
      <c r="E32" s="144">
        <v>130.0000000000001</v>
      </c>
      <c r="F32" s="145">
        <v>1485.8870214496255</v>
      </c>
      <c r="G32" s="146">
        <v>437.3948802714391</v>
      </c>
      <c r="H32" s="147">
        <v>1923.2819017210645</v>
      </c>
      <c r="I32" s="148">
        <f t="shared" si="1"/>
        <v>77.2578902822289</v>
      </c>
      <c r="J32" s="149">
        <f t="shared" si="2"/>
        <v>70.4986107463653</v>
      </c>
      <c r="K32" s="150">
        <f t="shared" si="3"/>
        <v>8.748982804437757</v>
      </c>
    </row>
    <row r="33" spans="1:11" ht="13.5">
      <c r="A33" s="115">
        <v>91030</v>
      </c>
      <c r="B33" s="117" t="s">
        <v>38</v>
      </c>
      <c r="C33" s="54" t="s">
        <v>3</v>
      </c>
      <c r="D33" s="53">
        <v>605.5824019374387</v>
      </c>
      <c r="E33" s="19">
        <v>204.7499999999995</v>
      </c>
      <c r="F33" s="18">
        <v>810.3324019374381</v>
      </c>
      <c r="G33" s="17">
        <v>1262.167598062561</v>
      </c>
      <c r="H33" s="47">
        <v>2072.499999999999</v>
      </c>
      <c r="I33" s="16">
        <f t="shared" si="1"/>
        <v>39.09927150482213</v>
      </c>
      <c r="J33" s="15">
        <f t="shared" si="2"/>
        <v>29.219898766583302</v>
      </c>
      <c r="K33" s="14">
        <f t="shared" si="3"/>
        <v>25.2674087214653</v>
      </c>
    </row>
    <row r="34" spans="1:11" ht="13.5">
      <c r="A34" s="116"/>
      <c r="B34" s="139"/>
      <c r="C34" s="55" t="s">
        <v>2</v>
      </c>
      <c r="D34" s="51">
        <v>4465.37917323136</v>
      </c>
      <c r="E34" s="13">
        <v>427.75</v>
      </c>
      <c r="F34" s="12">
        <v>4893.12917323136</v>
      </c>
      <c r="G34" s="26">
        <v>608.870826768642</v>
      </c>
      <c r="H34" s="45">
        <v>5502.000000000002</v>
      </c>
      <c r="I34" s="10">
        <f t="shared" si="1"/>
        <v>88.93364546040273</v>
      </c>
      <c r="J34" s="128">
        <f t="shared" si="2"/>
        <v>81.15919980427769</v>
      </c>
      <c r="K34" s="8">
        <f t="shared" si="3"/>
        <v>8.741849741880396</v>
      </c>
    </row>
    <row r="35" spans="1:11" ht="13.5">
      <c r="A35" s="116"/>
      <c r="B35" s="139"/>
      <c r="C35" s="55" t="s">
        <v>1</v>
      </c>
      <c r="D35" s="51">
        <v>2153.01005819031</v>
      </c>
      <c r="E35" s="13">
        <v>215.416666666667</v>
      </c>
      <c r="F35" s="12">
        <v>2368.4267248569768</v>
      </c>
      <c r="G35" s="26">
        <v>1022.07327514303</v>
      </c>
      <c r="H35" s="45">
        <v>3390.500000000007</v>
      </c>
      <c r="I35" s="10">
        <f t="shared" si="1"/>
        <v>69.85479206184846</v>
      </c>
      <c r="J35" s="128">
        <f t="shared" si="2"/>
        <v>63.501255218708316</v>
      </c>
      <c r="K35" s="8">
        <f t="shared" si="3"/>
        <v>9.095348587559764</v>
      </c>
    </row>
    <row r="36" spans="1:11" ht="13.5">
      <c r="A36" s="116"/>
      <c r="B36" s="139"/>
      <c r="C36" s="56" t="s">
        <v>0</v>
      </c>
      <c r="D36" s="52">
        <v>7223.971633359109</v>
      </c>
      <c r="E36" s="7">
        <v>847.9166666666665</v>
      </c>
      <c r="F36" s="6">
        <v>8071.888300025776</v>
      </c>
      <c r="G36" s="5">
        <v>2893.111699974233</v>
      </c>
      <c r="H36" s="46">
        <v>10965.000000000007</v>
      </c>
      <c r="I36" s="4">
        <f t="shared" si="1"/>
        <v>73.61503237597601</v>
      </c>
      <c r="J36" s="3">
        <f t="shared" si="2"/>
        <v>65.88209423948112</v>
      </c>
      <c r="K36" s="2">
        <f t="shared" si="3"/>
        <v>10.504563927922032</v>
      </c>
    </row>
    <row r="37" spans="1:11" ht="13.5">
      <c r="A37" s="140"/>
      <c r="B37" s="141"/>
      <c r="C37" s="142" t="s">
        <v>63</v>
      </c>
      <c r="D37" s="143">
        <v>7125.5559136570155</v>
      </c>
      <c r="E37" s="144">
        <v>826.912570049692</v>
      </c>
      <c r="F37" s="145">
        <v>7952.468483706707</v>
      </c>
      <c r="G37" s="146">
        <v>2033.1042086094408</v>
      </c>
      <c r="H37" s="147">
        <v>9985.572692316147</v>
      </c>
      <c r="I37" s="148">
        <f t="shared" si="1"/>
        <v>79.63958331429599</v>
      </c>
      <c r="J37" s="149">
        <f t="shared" si="2"/>
        <v>71.35851025490103</v>
      </c>
      <c r="K37" s="150">
        <f t="shared" si="3"/>
        <v>10.398187326914895</v>
      </c>
    </row>
    <row r="38" spans="1:11" ht="13.5">
      <c r="A38" s="115">
        <v>91034</v>
      </c>
      <c r="B38" s="117" t="s">
        <v>37</v>
      </c>
      <c r="C38" s="54" t="s">
        <v>3</v>
      </c>
      <c r="D38" s="53">
        <v>361.33755070685345</v>
      </c>
      <c r="E38" s="19">
        <v>176.58333333333348</v>
      </c>
      <c r="F38" s="18">
        <v>537.9208840401869</v>
      </c>
      <c r="G38" s="17">
        <v>1061.579115959813</v>
      </c>
      <c r="H38" s="47">
        <v>1599.5</v>
      </c>
      <c r="I38" s="16">
        <f t="shared" si="1"/>
        <v>33.630564804012934</v>
      </c>
      <c r="J38" s="15">
        <f t="shared" si="2"/>
        <v>22.590656499334383</v>
      </c>
      <c r="K38" s="14">
        <f t="shared" si="3"/>
        <v>32.827008315249074</v>
      </c>
    </row>
    <row r="39" spans="1:11" ht="13.5">
      <c r="A39" s="116"/>
      <c r="B39" s="139"/>
      <c r="C39" s="55" t="s">
        <v>2</v>
      </c>
      <c r="D39" s="51">
        <v>2824.76035414743</v>
      </c>
      <c r="E39" s="13">
        <v>479.5</v>
      </c>
      <c r="F39" s="12">
        <v>3304.26035414743</v>
      </c>
      <c r="G39" s="26">
        <v>663.239645852572</v>
      </c>
      <c r="H39" s="45">
        <v>3967.500000000002</v>
      </c>
      <c r="I39" s="10">
        <f t="shared" si="1"/>
        <v>83.28318472961382</v>
      </c>
      <c r="J39" s="128">
        <f t="shared" si="2"/>
        <v>71.19748844732018</v>
      </c>
      <c r="K39" s="8">
        <f t="shared" si="3"/>
        <v>14.511568357443227</v>
      </c>
    </row>
    <row r="40" spans="1:11" ht="13.5">
      <c r="A40" s="116"/>
      <c r="B40" s="139"/>
      <c r="C40" s="55" t="s">
        <v>1</v>
      </c>
      <c r="D40" s="51">
        <v>1645.38345062235</v>
      </c>
      <c r="E40" s="13">
        <v>244</v>
      </c>
      <c r="F40" s="12">
        <v>1889.38345062235</v>
      </c>
      <c r="G40" s="26">
        <v>909.116549377653</v>
      </c>
      <c r="H40" s="45">
        <v>2798.5000000000027</v>
      </c>
      <c r="I40" s="10">
        <f t="shared" si="1"/>
        <v>67.5141486733017</v>
      </c>
      <c r="J40" s="128">
        <f t="shared" si="2"/>
        <v>58.79519208941749</v>
      </c>
      <c r="K40" s="8">
        <f t="shared" si="3"/>
        <v>12.914265757944904</v>
      </c>
    </row>
    <row r="41" spans="1:11" ht="13.5">
      <c r="A41" s="116"/>
      <c r="B41" s="139"/>
      <c r="C41" s="56" t="s">
        <v>0</v>
      </c>
      <c r="D41" s="52">
        <v>4831.481355476633</v>
      </c>
      <c r="E41" s="7">
        <v>900.0833333333335</v>
      </c>
      <c r="F41" s="6">
        <v>5731.564688809967</v>
      </c>
      <c r="G41" s="5">
        <v>2633.935311190038</v>
      </c>
      <c r="H41" s="46">
        <v>8365.500000000004</v>
      </c>
      <c r="I41" s="4">
        <f t="shared" si="1"/>
        <v>68.51431102516246</v>
      </c>
      <c r="J41" s="3">
        <f t="shared" si="2"/>
        <v>57.7548425733863</v>
      </c>
      <c r="K41" s="2">
        <f t="shared" si="3"/>
        <v>15.70397233918712</v>
      </c>
    </row>
    <row r="42" spans="1:11" ht="13.5">
      <c r="A42" s="140"/>
      <c r="B42" s="141"/>
      <c r="C42" s="142" t="s">
        <v>63</v>
      </c>
      <c r="D42" s="143">
        <v>4768.912537351515</v>
      </c>
      <c r="E42" s="144">
        <v>882.734783540506</v>
      </c>
      <c r="F42" s="145">
        <v>5651.6473208920215</v>
      </c>
      <c r="G42" s="146">
        <v>1952.257943678257</v>
      </c>
      <c r="H42" s="147">
        <v>7603.905264570278</v>
      </c>
      <c r="I42" s="148">
        <f t="shared" si="1"/>
        <v>74.32558828981432</v>
      </c>
      <c r="J42" s="149">
        <f t="shared" si="2"/>
        <v>62.71662220164473</v>
      </c>
      <c r="K42" s="150">
        <f t="shared" si="3"/>
        <v>15.619070572174</v>
      </c>
    </row>
    <row r="43" spans="1:11" ht="13.5">
      <c r="A43" s="115">
        <v>91054</v>
      </c>
      <c r="B43" s="117" t="s">
        <v>36</v>
      </c>
      <c r="C43" s="54" t="s">
        <v>3</v>
      </c>
      <c r="D43" s="53">
        <v>144.6606538787362</v>
      </c>
      <c r="E43" s="19">
        <v>40.41666666666667</v>
      </c>
      <c r="F43" s="18">
        <v>185.07732054540287</v>
      </c>
      <c r="G43" s="17">
        <v>332.422679454597</v>
      </c>
      <c r="H43" s="47">
        <v>517.4999999999999</v>
      </c>
      <c r="I43" s="16">
        <f t="shared" si="1"/>
        <v>35.7637334387252</v>
      </c>
      <c r="J43" s="15">
        <f t="shared" si="2"/>
        <v>27.953749541784784</v>
      </c>
      <c r="K43" s="14">
        <f t="shared" si="3"/>
        <v>21.837719796009107</v>
      </c>
    </row>
    <row r="44" spans="1:11" ht="13.5">
      <c r="A44" s="116"/>
      <c r="B44" s="139"/>
      <c r="C44" s="55" t="s">
        <v>2</v>
      </c>
      <c r="D44" s="51">
        <v>1032.83620129018</v>
      </c>
      <c r="E44" s="13">
        <v>98.5833333333333</v>
      </c>
      <c r="F44" s="12">
        <v>1131.4195346235133</v>
      </c>
      <c r="G44" s="26">
        <v>153.080465376485</v>
      </c>
      <c r="H44" s="45">
        <v>1284.4999999999982</v>
      </c>
      <c r="I44" s="10">
        <f t="shared" si="1"/>
        <v>88.08248615208369</v>
      </c>
      <c r="J44" s="128">
        <f t="shared" si="2"/>
        <v>80.40764509849603</v>
      </c>
      <c r="K44" s="8">
        <f t="shared" si="3"/>
        <v>8.713242994000232</v>
      </c>
    </row>
    <row r="45" spans="1:11" ht="13.5">
      <c r="A45" s="116"/>
      <c r="B45" s="139"/>
      <c r="C45" s="55" t="s">
        <v>1</v>
      </c>
      <c r="D45" s="51">
        <v>620.28196090917</v>
      </c>
      <c r="E45" s="13">
        <v>66.5833333333333</v>
      </c>
      <c r="F45" s="12">
        <v>686.8652942425033</v>
      </c>
      <c r="G45" s="26">
        <v>336.634705757496</v>
      </c>
      <c r="H45" s="45">
        <v>1023.4999999999993</v>
      </c>
      <c r="I45" s="10">
        <f t="shared" si="1"/>
        <v>67.10945718050843</v>
      </c>
      <c r="J45" s="128">
        <f t="shared" si="2"/>
        <v>60.60400204290869</v>
      </c>
      <c r="K45" s="8">
        <f t="shared" si="3"/>
        <v>9.693797880232616</v>
      </c>
    </row>
    <row r="46" spans="1:11" ht="13.5">
      <c r="A46" s="116"/>
      <c r="B46" s="139"/>
      <c r="C46" s="56" t="s">
        <v>0</v>
      </c>
      <c r="D46" s="52">
        <v>1797.7788160780863</v>
      </c>
      <c r="E46" s="7">
        <v>205.58333333333326</v>
      </c>
      <c r="F46" s="6">
        <v>2003.3621494114195</v>
      </c>
      <c r="G46" s="5">
        <v>822.137850588578</v>
      </c>
      <c r="H46" s="46">
        <v>2825.4999999999973</v>
      </c>
      <c r="I46" s="4">
        <f t="shared" si="1"/>
        <v>70.9029251251609</v>
      </c>
      <c r="J46" s="3">
        <f t="shared" si="2"/>
        <v>63.626926776785986</v>
      </c>
      <c r="K46" s="2">
        <f t="shared" si="3"/>
        <v>10.261915619885945</v>
      </c>
    </row>
    <row r="47" spans="1:11" ht="13.5">
      <c r="A47" s="140"/>
      <c r="B47" s="141"/>
      <c r="C47" s="142" t="s">
        <v>63</v>
      </c>
      <c r="D47" s="143">
        <v>1768.056070107922</v>
      </c>
      <c r="E47" s="144">
        <v>199.33136094674552</v>
      </c>
      <c r="F47" s="145">
        <v>1967.3874310546676</v>
      </c>
      <c r="G47" s="146">
        <v>597.3185855368031</v>
      </c>
      <c r="H47" s="147">
        <v>2564.7060165914704</v>
      </c>
      <c r="I47" s="148">
        <f t="shared" si="1"/>
        <v>76.71005637010016</v>
      </c>
      <c r="J47" s="149">
        <f t="shared" si="2"/>
        <v>68.9379624280561</v>
      </c>
      <c r="K47" s="150">
        <f t="shared" si="3"/>
        <v>10.131779729826215</v>
      </c>
    </row>
    <row r="48" spans="1:11" ht="13.5">
      <c r="A48" s="115">
        <v>91059</v>
      </c>
      <c r="B48" s="117" t="s">
        <v>35</v>
      </c>
      <c r="C48" s="54" t="s">
        <v>3</v>
      </c>
      <c r="D48" s="53">
        <v>220.8584461856118</v>
      </c>
      <c r="E48" s="19">
        <v>55.8333333333333</v>
      </c>
      <c r="F48" s="18">
        <v>276.6917795189451</v>
      </c>
      <c r="G48" s="17">
        <v>608.3082204810551</v>
      </c>
      <c r="H48" s="47">
        <v>885.0000000000001</v>
      </c>
      <c r="I48" s="16">
        <f t="shared" si="1"/>
        <v>31.264607855248034</v>
      </c>
      <c r="J48" s="15">
        <f t="shared" si="2"/>
        <v>24.955756631142574</v>
      </c>
      <c r="K48" s="14">
        <f t="shared" si="3"/>
        <v>20.178891266811338</v>
      </c>
    </row>
    <row r="49" spans="1:11" ht="13.5">
      <c r="A49" s="116"/>
      <c r="B49" s="139"/>
      <c r="C49" s="55" t="s">
        <v>2</v>
      </c>
      <c r="D49" s="51">
        <v>2186.27148588697</v>
      </c>
      <c r="E49" s="13">
        <v>132</v>
      </c>
      <c r="F49" s="12">
        <v>2318.27148588697</v>
      </c>
      <c r="G49" s="26">
        <v>131.228514113031</v>
      </c>
      <c r="H49" s="45">
        <v>2449.500000000001</v>
      </c>
      <c r="I49" s="10">
        <f t="shared" si="1"/>
        <v>94.642640779219</v>
      </c>
      <c r="J49" s="128">
        <f t="shared" si="2"/>
        <v>89.25378591087852</v>
      </c>
      <c r="K49" s="8">
        <f t="shared" si="3"/>
        <v>5.693897406045041</v>
      </c>
    </row>
    <row r="50" spans="1:11" ht="13.5">
      <c r="A50" s="116"/>
      <c r="B50" s="139"/>
      <c r="C50" s="55" t="s">
        <v>1</v>
      </c>
      <c r="D50" s="51">
        <v>1032.57021330789</v>
      </c>
      <c r="E50" s="13">
        <v>67.5</v>
      </c>
      <c r="F50" s="12">
        <v>1100.07021330789</v>
      </c>
      <c r="G50" s="26">
        <v>323.429786692112</v>
      </c>
      <c r="H50" s="45">
        <v>1423.500000000002</v>
      </c>
      <c r="I50" s="10">
        <f t="shared" si="1"/>
        <v>77.27925629138662</v>
      </c>
      <c r="J50" s="128">
        <f t="shared" si="2"/>
        <v>72.53742278242983</v>
      </c>
      <c r="K50" s="8">
        <f t="shared" si="3"/>
        <v>6.135971975554978</v>
      </c>
    </row>
    <row r="51" spans="1:11" ht="13.5">
      <c r="A51" s="116"/>
      <c r="B51" s="139"/>
      <c r="C51" s="56" t="s">
        <v>0</v>
      </c>
      <c r="D51" s="52">
        <v>3439.7001453804714</v>
      </c>
      <c r="E51" s="7">
        <v>255.33333333333331</v>
      </c>
      <c r="F51" s="6">
        <v>3695.033478713805</v>
      </c>
      <c r="G51" s="5">
        <v>1062.966521286198</v>
      </c>
      <c r="H51" s="46">
        <v>4758.000000000003</v>
      </c>
      <c r="I51" s="4">
        <f t="shared" si="1"/>
        <v>77.65938374766294</v>
      </c>
      <c r="J51" s="3">
        <f t="shared" si="2"/>
        <v>72.29298329929527</v>
      </c>
      <c r="K51" s="2">
        <f t="shared" si="3"/>
        <v>6.910176451830463</v>
      </c>
    </row>
    <row r="52" spans="1:11" ht="13.5">
      <c r="A52" s="140"/>
      <c r="B52" s="141"/>
      <c r="C52" s="142" t="s">
        <v>63</v>
      </c>
      <c r="D52" s="143">
        <v>3393.068314307033</v>
      </c>
      <c r="E52" s="144">
        <v>245.4134658580413</v>
      </c>
      <c r="F52" s="145">
        <v>3638.4817801650743</v>
      </c>
      <c r="G52" s="146">
        <v>649.755311763969</v>
      </c>
      <c r="H52" s="147">
        <v>4288.237091929043</v>
      </c>
      <c r="I52" s="148">
        <f t="shared" si="1"/>
        <v>84.84796204512844</v>
      </c>
      <c r="J52" s="149">
        <f t="shared" si="2"/>
        <v>79.12501668093816</v>
      </c>
      <c r="K52" s="150">
        <f t="shared" si="3"/>
        <v>6.744941453215334</v>
      </c>
    </row>
    <row r="53" spans="1:11" ht="13.5">
      <c r="A53" s="115">
        <v>91064</v>
      </c>
      <c r="B53" s="117" t="s">
        <v>34</v>
      </c>
      <c r="C53" s="54" t="s">
        <v>3</v>
      </c>
      <c r="D53" s="53">
        <v>171.4123474661769</v>
      </c>
      <c r="E53" s="19">
        <v>42.58333333333331</v>
      </c>
      <c r="F53" s="18">
        <v>213.9956807995102</v>
      </c>
      <c r="G53" s="17">
        <v>430.50431920049</v>
      </c>
      <c r="H53" s="47">
        <v>644.5000000000002</v>
      </c>
      <c r="I53" s="16">
        <f t="shared" si="1"/>
        <v>33.203363971995365</v>
      </c>
      <c r="J53" s="15">
        <f t="shared" si="2"/>
        <v>26.59617493656739</v>
      </c>
      <c r="K53" s="14">
        <f t="shared" si="3"/>
        <v>19.89915552231593</v>
      </c>
    </row>
    <row r="54" spans="1:11" ht="13.5">
      <c r="A54" s="116"/>
      <c r="B54" s="139"/>
      <c r="C54" s="55" t="s">
        <v>2</v>
      </c>
      <c r="D54" s="51">
        <v>1418.1083899936</v>
      </c>
      <c r="E54" s="13">
        <v>98.5833333333333</v>
      </c>
      <c r="F54" s="12">
        <v>1516.6917233269332</v>
      </c>
      <c r="G54" s="26">
        <v>182.808276673067</v>
      </c>
      <c r="H54" s="45">
        <v>1699.5000000000002</v>
      </c>
      <c r="I54" s="10">
        <f t="shared" si="1"/>
        <v>89.243408256954</v>
      </c>
      <c r="J54" s="128">
        <f t="shared" si="2"/>
        <v>83.44268255331568</v>
      </c>
      <c r="K54" s="8">
        <f t="shared" si="3"/>
        <v>6.499892616087218</v>
      </c>
    </row>
    <row r="55" spans="1:11" ht="13.5">
      <c r="A55" s="116"/>
      <c r="B55" s="139"/>
      <c r="C55" s="55" t="s">
        <v>1</v>
      </c>
      <c r="D55" s="51">
        <v>744.094393159484</v>
      </c>
      <c r="E55" s="13">
        <v>43.75</v>
      </c>
      <c r="F55" s="12">
        <v>787.844393159484</v>
      </c>
      <c r="G55" s="26">
        <v>239.155606840516</v>
      </c>
      <c r="H55" s="45">
        <v>1027</v>
      </c>
      <c r="I55" s="10">
        <f t="shared" si="1"/>
        <v>76.71318336509094</v>
      </c>
      <c r="J55" s="128">
        <f t="shared" si="2"/>
        <v>72.45320283928763</v>
      </c>
      <c r="K55" s="8">
        <f t="shared" si="3"/>
        <v>5.55312703623489</v>
      </c>
    </row>
    <row r="56" spans="1:11" ht="13.5">
      <c r="A56" s="116"/>
      <c r="B56" s="139"/>
      <c r="C56" s="56" t="s">
        <v>0</v>
      </c>
      <c r="D56" s="52">
        <v>2333.615130619261</v>
      </c>
      <c r="E56" s="7">
        <v>184.9166666666666</v>
      </c>
      <c r="F56" s="6">
        <v>2518.5317972859275</v>
      </c>
      <c r="G56" s="5">
        <v>852.468202714073</v>
      </c>
      <c r="H56" s="46">
        <v>3371.0000000000005</v>
      </c>
      <c r="I56" s="4">
        <f t="shared" si="1"/>
        <v>74.71171157774926</v>
      </c>
      <c r="J56" s="3">
        <f t="shared" si="2"/>
        <v>69.2261978825055</v>
      </c>
      <c r="K56" s="2">
        <f t="shared" si="3"/>
        <v>7.342240700154762</v>
      </c>
    </row>
    <row r="57" spans="1:11" ht="13.5">
      <c r="A57" s="140"/>
      <c r="B57" s="141"/>
      <c r="C57" s="142" t="s">
        <v>63</v>
      </c>
      <c r="D57" s="143">
        <v>2293.865338253407</v>
      </c>
      <c r="E57" s="144">
        <v>176.4338040600176</v>
      </c>
      <c r="F57" s="145">
        <v>2470.299142313425</v>
      </c>
      <c r="G57" s="146">
        <v>569.714222669149</v>
      </c>
      <c r="H57" s="147">
        <v>3040.0133649825734</v>
      </c>
      <c r="I57" s="148">
        <f t="shared" si="1"/>
        <v>81.25948296045026</v>
      </c>
      <c r="J57" s="149">
        <f t="shared" si="2"/>
        <v>75.45576492117021</v>
      </c>
      <c r="K57" s="150">
        <f t="shared" si="3"/>
        <v>7.142203996184368</v>
      </c>
    </row>
    <row r="58" spans="1:11" ht="13.5">
      <c r="A58" s="115">
        <v>91072</v>
      </c>
      <c r="B58" s="117" t="s">
        <v>33</v>
      </c>
      <c r="C58" s="54" t="s">
        <v>3</v>
      </c>
      <c r="D58" s="53">
        <v>141.222931190058</v>
      </c>
      <c r="E58" s="19">
        <v>45.49999999999997</v>
      </c>
      <c r="F58" s="18">
        <v>186.72293119005798</v>
      </c>
      <c r="G58" s="17">
        <v>369.277068809942</v>
      </c>
      <c r="H58" s="47">
        <v>556</v>
      </c>
      <c r="I58" s="16">
        <f t="shared" si="1"/>
        <v>33.583261005406115</v>
      </c>
      <c r="J58" s="15">
        <f t="shared" si="2"/>
        <v>25.399807767996048</v>
      </c>
      <c r="K58" s="14">
        <f t="shared" si="3"/>
        <v>24.367655172297663</v>
      </c>
    </row>
    <row r="59" spans="1:11" ht="13.5">
      <c r="A59" s="116"/>
      <c r="B59" s="139"/>
      <c r="C59" s="55" t="s">
        <v>2</v>
      </c>
      <c r="D59" s="51">
        <v>1328.72647080949</v>
      </c>
      <c r="E59" s="13">
        <v>110.75</v>
      </c>
      <c r="F59" s="12">
        <v>1439.47647080949</v>
      </c>
      <c r="G59" s="26">
        <v>187.523529190507</v>
      </c>
      <c r="H59" s="45">
        <v>1626.9999999999968</v>
      </c>
      <c r="I59" s="10">
        <f t="shared" si="1"/>
        <v>88.47427601779304</v>
      </c>
      <c r="J59" s="128">
        <f t="shared" si="2"/>
        <v>81.66726925688337</v>
      </c>
      <c r="K59" s="8">
        <f t="shared" si="3"/>
        <v>7.6937693839288475</v>
      </c>
    </row>
    <row r="60" spans="1:11" ht="13.5">
      <c r="A60" s="116"/>
      <c r="B60" s="139"/>
      <c r="C60" s="55" t="s">
        <v>1</v>
      </c>
      <c r="D60" s="51">
        <v>687.3163835766</v>
      </c>
      <c r="E60" s="13">
        <v>70.25</v>
      </c>
      <c r="F60" s="12">
        <v>757.5663835766</v>
      </c>
      <c r="G60" s="26">
        <v>334.4336164234</v>
      </c>
      <c r="H60" s="45">
        <v>1092</v>
      </c>
      <c r="I60" s="10">
        <f t="shared" si="1"/>
        <v>69.3742109502381</v>
      </c>
      <c r="J60" s="128">
        <f t="shared" si="2"/>
        <v>62.94106076708791</v>
      </c>
      <c r="K60" s="8">
        <f t="shared" si="3"/>
        <v>9.273114742544116</v>
      </c>
    </row>
    <row r="61" spans="1:11" ht="13.5">
      <c r="A61" s="116"/>
      <c r="B61" s="139"/>
      <c r="C61" s="56" t="s">
        <v>0</v>
      </c>
      <c r="D61" s="52">
        <v>2157.265785576148</v>
      </c>
      <c r="E61" s="7">
        <v>226.49999999999997</v>
      </c>
      <c r="F61" s="6">
        <v>2383.765785576148</v>
      </c>
      <c r="G61" s="5">
        <v>891.2342144238489</v>
      </c>
      <c r="H61" s="46">
        <v>3274.999999999997</v>
      </c>
      <c r="I61" s="4">
        <f t="shared" si="1"/>
        <v>72.78674154430995</v>
      </c>
      <c r="J61" s="3">
        <f t="shared" si="2"/>
        <v>65.87071100995878</v>
      </c>
      <c r="K61" s="2">
        <f t="shared" si="3"/>
        <v>9.501772421205201</v>
      </c>
    </row>
    <row r="62" spans="1:11" ht="13.5">
      <c r="A62" s="140"/>
      <c r="B62" s="141"/>
      <c r="C62" s="142" t="s">
        <v>63</v>
      </c>
      <c r="D62" s="143">
        <v>2125.916128283271</v>
      </c>
      <c r="E62" s="144">
        <v>218.08333333333331</v>
      </c>
      <c r="F62" s="145">
        <v>2343.9994616166045</v>
      </c>
      <c r="G62" s="146">
        <v>639.566528880453</v>
      </c>
      <c r="H62" s="147">
        <v>2983.565990497057</v>
      </c>
      <c r="I62" s="148">
        <f t="shared" si="1"/>
        <v>78.5636875162965</v>
      </c>
      <c r="J62" s="149">
        <f t="shared" si="2"/>
        <v>71.25420168531606</v>
      </c>
      <c r="K62" s="150">
        <f t="shared" si="3"/>
        <v>9.303898610237994</v>
      </c>
    </row>
    <row r="63" spans="1:11" ht="13.5">
      <c r="A63" s="115">
        <v>91103</v>
      </c>
      <c r="B63" s="117" t="s">
        <v>32</v>
      </c>
      <c r="C63" s="54" t="s">
        <v>3</v>
      </c>
      <c r="D63" s="53">
        <v>114.92709988992739</v>
      </c>
      <c r="E63" s="19">
        <v>38.74999999999997</v>
      </c>
      <c r="F63" s="18">
        <v>153.67709988992738</v>
      </c>
      <c r="G63" s="17">
        <v>245.3229001100725</v>
      </c>
      <c r="H63" s="47">
        <v>398.9999999999999</v>
      </c>
      <c r="I63" s="16">
        <f t="shared" si="1"/>
        <v>38.51556388218732</v>
      </c>
      <c r="J63" s="15">
        <f t="shared" si="2"/>
        <v>28.80378443356577</v>
      </c>
      <c r="K63" s="14">
        <f t="shared" si="3"/>
        <v>25.21520774907583</v>
      </c>
    </row>
    <row r="64" spans="1:11" ht="13.5">
      <c r="A64" s="116"/>
      <c r="B64" s="139"/>
      <c r="C64" s="55" t="s">
        <v>2</v>
      </c>
      <c r="D64" s="51">
        <v>823.634534062013</v>
      </c>
      <c r="E64" s="13">
        <v>64.3333333333333</v>
      </c>
      <c r="F64" s="12">
        <v>887.9678673953463</v>
      </c>
      <c r="G64" s="26">
        <v>107.032132604653</v>
      </c>
      <c r="H64" s="45">
        <v>994.9999999999993</v>
      </c>
      <c r="I64" s="10">
        <f t="shared" si="1"/>
        <v>89.24300174827607</v>
      </c>
      <c r="J64" s="128">
        <f t="shared" si="2"/>
        <v>82.77734010673502</v>
      </c>
      <c r="K64" s="8">
        <f t="shared" si="3"/>
        <v>7.245006907968488</v>
      </c>
    </row>
    <row r="65" spans="1:11" ht="13.5">
      <c r="A65" s="116"/>
      <c r="B65" s="139"/>
      <c r="C65" s="55" t="s">
        <v>1</v>
      </c>
      <c r="D65" s="51">
        <v>422.206825385417</v>
      </c>
      <c r="E65" s="13">
        <v>50.5833333333333</v>
      </c>
      <c r="F65" s="12">
        <v>472.7901587187503</v>
      </c>
      <c r="G65" s="26">
        <v>209.70984128125</v>
      </c>
      <c r="H65" s="45">
        <v>682.5000000000003</v>
      </c>
      <c r="I65" s="10">
        <f t="shared" si="1"/>
        <v>69.27328332875459</v>
      </c>
      <c r="J65" s="128">
        <f t="shared" si="2"/>
        <v>61.86180591727719</v>
      </c>
      <c r="K65" s="8">
        <f t="shared" si="3"/>
        <v>10.698897259285788</v>
      </c>
    </row>
    <row r="66" spans="1:11" ht="13.5">
      <c r="A66" s="116"/>
      <c r="B66" s="139"/>
      <c r="C66" s="56" t="s">
        <v>0</v>
      </c>
      <c r="D66" s="52">
        <v>1360.7684593373574</v>
      </c>
      <c r="E66" s="7">
        <v>153.66666666666657</v>
      </c>
      <c r="F66" s="6">
        <v>1514.435126004024</v>
      </c>
      <c r="G66" s="5">
        <v>562.0648739959755</v>
      </c>
      <c r="H66" s="46">
        <v>2076.4999999999995</v>
      </c>
      <c r="I66" s="4">
        <f t="shared" si="1"/>
        <v>72.93210334717189</v>
      </c>
      <c r="J66" s="3">
        <f t="shared" si="2"/>
        <v>65.53183045207598</v>
      </c>
      <c r="K66" s="2">
        <f t="shared" si="3"/>
        <v>10.1467975767394</v>
      </c>
    </row>
    <row r="67" spans="1:11" ht="13.5">
      <c r="A67" s="140"/>
      <c r="B67" s="141"/>
      <c r="C67" s="142" t="s">
        <v>63</v>
      </c>
      <c r="D67" s="143">
        <v>1336.4917430196715</v>
      </c>
      <c r="E67" s="144">
        <v>145.4999999999999</v>
      </c>
      <c r="F67" s="145">
        <v>1481.9917430196715</v>
      </c>
      <c r="G67" s="146">
        <v>395.57900030441454</v>
      </c>
      <c r="H67" s="147">
        <v>1877.570743324086</v>
      </c>
      <c r="I67" s="148">
        <f t="shared" si="1"/>
        <v>78.93133977982241</v>
      </c>
      <c r="J67" s="149">
        <f t="shared" si="2"/>
        <v>71.1819646621422</v>
      </c>
      <c r="K67" s="150">
        <f t="shared" si="3"/>
        <v>9.81786846555113</v>
      </c>
    </row>
    <row r="68" spans="1:11" ht="13.5">
      <c r="A68" s="115">
        <v>91114</v>
      </c>
      <c r="B68" s="117" t="s">
        <v>31</v>
      </c>
      <c r="C68" s="54" t="s">
        <v>3</v>
      </c>
      <c r="D68" s="53">
        <v>464.2386392003957</v>
      </c>
      <c r="E68" s="19">
        <v>153.4166666666664</v>
      </c>
      <c r="F68" s="18">
        <v>617.6553058670621</v>
      </c>
      <c r="G68" s="17">
        <v>980.344694132937</v>
      </c>
      <c r="H68" s="47">
        <v>1597.999999999999</v>
      </c>
      <c r="I68" s="16">
        <f t="shared" si="1"/>
        <v>38.65177133085497</v>
      </c>
      <c r="J68" s="15">
        <f t="shared" si="2"/>
        <v>29.05122898625757</v>
      </c>
      <c r="K68" s="14">
        <f t="shared" si="3"/>
        <v>24.838557235625245</v>
      </c>
    </row>
    <row r="69" spans="1:11" ht="13.5">
      <c r="A69" s="116"/>
      <c r="B69" s="139"/>
      <c r="C69" s="55" t="s">
        <v>2</v>
      </c>
      <c r="D69" s="51">
        <v>3028.43173606321</v>
      </c>
      <c r="E69" s="13">
        <v>337.083333333333</v>
      </c>
      <c r="F69" s="12">
        <v>3365.515069396543</v>
      </c>
      <c r="G69" s="26">
        <v>473.484930603453</v>
      </c>
      <c r="H69" s="45">
        <v>3838.999999999996</v>
      </c>
      <c r="I69" s="10">
        <f t="shared" si="1"/>
        <v>87.66645140392151</v>
      </c>
      <c r="J69" s="128">
        <f t="shared" si="2"/>
        <v>78.88595301024259</v>
      </c>
      <c r="K69" s="8">
        <f t="shared" si="3"/>
        <v>10.01580222886282</v>
      </c>
    </row>
    <row r="70" spans="1:11" ht="13.5">
      <c r="A70" s="116"/>
      <c r="B70" s="139"/>
      <c r="C70" s="55" t="s">
        <v>1</v>
      </c>
      <c r="D70" s="51">
        <v>1648.07242471429</v>
      </c>
      <c r="E70" s="13">
        <v>180.416666666667</v>
      </c>
      <c r="F70" s="12">
        <v>1828.489091380957</v>
      </c>
      <c r="G70" s="26">
        <v>800.010908619046</v>
      </c>
      <c r="H70" s="45">
        <v>2628.5000000000027</v>
      </c>
      <c r="I70" s="10">
        <f t="shared" si="1"/>
        <v>69.56397532360491</v>
      </c>
      <c r="J70" s="128">
        <f t="shared" si="2"/>
        <v>62.700111269328076</v>
      </c>
      <c r="K70" s="8">
        <f t="shared" si="3"/>
        <v>9.866980750232873</v>
      </c>
    </row>
    <row r="71" spans="1:11" ht="13.5">
      <c r="A71" s="116"/>
      <c r="B71" s="139"/>
      <c r="C71" s="56" t="s">
        <v>0</v>
      </c>
      <c r="D71" s="52">
        <v>5140.742799977896</v>
      </c>
      <c r="E71" s="7">
        <v>670.9166666666664</v>
      </c>
      <c r="F71" s="6">
        <v>5811.659466644562</v>
      </c>
      <c r="G71" s="5">
        <v>2253.840533355436</v>
      </c>
      <c r="H71" s="46">
        <v>8065.499999999997</v>
      </c>
      <c r="I71" s="4">
        <f t="shared" si="1"/>
        <v>72.05578658042978</v>
      </c>
      <c r="J71" s="3">
        <f t="shared" si="2"/>
        <v>63.7374347526861</v>
      </c>
      <c r="K71" s="2">
        <f t="shared" si="3"/>
        <v>11.544321729745617</v>
      </c>
    </row>
    <row r="72" spans="1:11" ht="13.5">
      <c r="A72" s="140"/>
      <c r="B72" s="141"/>
      <c r="C72" s="142" t="s">
        <v>63</v>
      </c>
      <c r="D72" s="143">
        <v>5049.113318300065</v>
      </c>
      <c r="E72" s="144">
        <v>652.9940040023699</v>
      </c>
      <c r="F72" s="145">
        <v>5702.107322302435</v>
      </c>
      <c r="G72" s="146">
        <v>1597.957813948219</v>
      </c>
      <c r="H72" s="147">
        <v>7300.065136250653</v>
      </c>
      <c r="I72" s="148">
        <f t="shared" si="1"/>
        <v>78.11036224850815</v>
      </c>
      <c r="J72" s="149">
        <f t="shared" si="2"/>
        <v>69.1653187206123</v>
      </c>
      <c r="K72" s="150">
        <f t="shared" si="3"/>
        <v>11.451801362074322</v>
      </c>
    </row>
    <row r="73" spans="1:11" ht="13.5">
      <c r="A73" s="115">
        <v>91120</v>
      </c>
      <c r="B73" s="117" t="s">
        <v>30</v>
      </c>
      <c r="C73" s="54" t="s">
        <v>3</v>
      </c>
      <c r="D73" s="53">
        <v>217.9314073975607</v>
      </c>
      <c r="E73" s="19">
        <v>52.25</v>
      </c>
      <c r="F73" s="18">
        <v>270.1814073975607</v>
      </c>
      <c r="G73" s="17">
        <v>435.81859260243897</v>
      </c>
      <c r="H73" s="47">
        <v>705.9999999999997</v>
      </c>
      <c r="I73" s="16">
        <f aca="true" t="shared" si="5" ref="I73:I136">F73/H73*100</f>
        <v>38.26932116112759</v>
      </c>
      <c r="J73" s="15">
        <f aca="true" t="shared" si="6" ref="J73:J136">D73/H73*100</f>
        <v>30.86847130277065</v>
      </c>
      <c r="K73" s="14">
        <f aca="true" t="shared" si="7" ref="K73:K136">E73/F73*100</f>
        <v>19.33885847412006</v>
      </c>
    </row>
    <row r="74" spans="1:11" ht="13.5">
      <c r="A74" s="116"/>
      <c r="B74" s="139"/>
      <c r="C74" s="55" t="s">
        <v>2</v>
      </c>
      <c r="D74" s="51">
        <v>1591.61323595512</v>
      </c>
      <c r="E74" s="13">
        <v>103.416666666667</v>
      </c>
      <c r="F74" s="12">
        <v>1695.029902621787</v>
      </c>
      <c r="G74" s="26">
        <v>174.470097378216</v>
      </c>
      <c r="H74" s="45">
        <v>1869.500000000003</v>
      </c>
      <c r="I74" s="10">
        <f t="shared" si="5"/>
        <v>90.66755296184992</v>
      </c>
      <c r="J74" s="128">
        <f t="shared" si="6"/>
        <v>85.1357708454195</v>
      </c>
      <c r="K74" s="8">
        <f t="shared" si="7"/>
        <v>6.101170634612835</v>
      </c>
    </row>
    <row r="75" spans="1:11" ht="13.5">
      <c r="A75" s="116"/>
      <c r="B75" s="139"/>
      <c r="C75" s="55" t="s">
        <v>1</v>
      </c>
      <c r="D75" s="51">
        <v>838.93342148218</v>
      </c>
      <c r="E75" s="13">
        <v>74.8333333333333</v>
      </c>
      <c r="F75" s="12">
        <v>913.7667548155133</v>
      </c>
      <c r="G75" s="26">
        <v>402.233245184486</v>
      </c>
      <c r="H75" s="45">
        <v>1315.9999999999993</v>
      </c>
      <c r="I75" s="10">
        <f t="shared" si="5"/>
        <v>69.43516373978068</v>
      </c>
      <c r="J75" s="128">
        <f t="shared" si="6"/>
        <v>63.74874023420824</v>
      </c>
      <c r="K75" s="8">
        <f t="shared" si="7"/>
        <v>8.189544316310995</v>
      </c>
    </row>
    <row r="76" spans="1:11" ht="13.5">
      <c r="A76" s="116"/>
      <c r="B76" s="139"/>
      <c r="C76" s="56" t="s">
        <v>0</v>
      </c>
      <c r="D76" s="52">
        <v>2648.4780648348606</v>
      </c>
      <c r="E76" s="7">
        <v>230.50000000000028</v>
      </c>
      <c r="F76" s="6">
        <v>2878.978064834861</v>
      </c>
      <c r="G76" s="5">
        <v>1012.5219351651409</v>
      </c>
      <c r="H76" s="46">
        <v>3891.500000000002</v>
      </c>
      <c r="I76" s="4">
        <f t="shared" si="5"/>
        <v>73.98119143864473</v>
      </c>
      <c r="J76" s="3">
        <f t="shared" si="6"/>
        <v>68.05802556430321</v>
      </c>
      <c r="K76" s="2">
        <f t="shared" si="7"/>
        <v>8.006313171171099</v>
      </c>
    </row>
    <row r="77" spans="1:11" ht="13.5">
      <c r="A77" s="140"/>
      <c r="B77" s="141"/>
      <c r="C77" s="142" t="s">
        <v>63</v>
      </c>
      <c r="D77" s="143">
        <v>2608.984193012738</v>
      </c>
      <c r="E77" s="144">
        <v>218.22066219614447</v>
      </c>
      <c r="F77" s="145">
        <v>2827.2048552088827</v>
      </c>
      <c r="G77" s="146">
        <v>727.872224887742</v>
      </c>
      <c r="H77" s="147">
        <v>3555.0770800966247</v>
      </c>
      <c r="I77" s="148">
        <f t="shared" si="5"/>
        <v>79.5258384420751</v>
      </c>
      <c r="J77" s="149">
        <f t="shared" si="6"/>
        <v>73.38755628167218</v>
      </c>
      <c r="K77" s="150">
        <f t="shared" si="7"/>
        <v>7.718600998936869</v>
      </c>
    </row>
    <row r="78" spans="1:11" ht="13.5">
      <c r="A78" s="115">
        <v>91141</v>
      </c>
      <c r="B78" s="117" t="s">
        <v>29</v>
      </c>
      <c r="C78" s="54" t="s">
        <v>3</v>
      </c>
      <c r="D78" s="53">
        <v>278.544169457098</v>
      </c>
      <c r="E78" s="19">
        <v>99.8333333333333</v>
      </c>
      <c r="F78" s="18">
        <v>378.3775027904313</v>
      </c>
      <c r="G78" s="17">
        <v>730.622497209569</v>
      </c>
      <c r="H78" s="47">
        <v>1109.0000000000002</v>
      </c>
      <c r="I78" s="16">
        <f t="shared" si="5"/>
        <v>34.118800972987486</v>
      </c>
      <c r="J78" s="15">
        <f t="shared" si="6"/>
        <v>25.11669697539206</v>
      </c>
      <c r="K78" s="14">
        <f t="shared" si="7"/>
        <v>26.384584864874256</v>
      </c>
    </row>
    <row r="79" spans="1:11" ht="13.5">
      <c r="A79" s="116"/>
      <c r="B79" s="139"/>
      <c r="C79" s="55" t="s">
        <v>2</v>
      </c>
      <c r="D79" s="51">
        <v>2421.93041746963</v>
      </c>
      <c r="E79" s="13">
        <v>234.083333333333</v>
      </c>
      <c r="F79" s="12">
        <v>2656.013750802963</v>
      </c>
      <c r="G79" s="26">
        <v>195.48624919704</v>
      </c>
      <c r="H79" s="45">
        <v>2851.5000000000027</v>
      </c>
      <c r="I79" s="10">
        <f t="shared" si="5"/>
        <v>93.1444415501652</v>
      </c>
      <c r="J79" s="128">
        <f t="shared" si="6"/>
        <v>84.93531185234535</v>
      </c>
      <c r="K79" s="8">
        <f t="shared" si="7"/>
        <v>8.813332885139062</v>
      </c>
    </row>
    <row r="80" spans="1:11" ht="13.5">
      <c r="A80" s="116"/>
      <c r="B80" s="139"/>
      <c r="C80" s="55" t="s">
        <v>1</v>
      </c>
      <c r="D80" s="51">
        <v>1381.59568060541</v>
      </c>
      <c r="E80" s="13">
        <v>114.5</v>
      </c>
      <c r="F80" s="12">
        <v>1496.09568060541</v>
      </c>
      <c r="G80" s="26">
        <v>481.904319394592</v>
      </c>
      <c r="H80" s="45">
        <v>1978.000000000002</v>
      </c>
      <c r="I80" s="10">
        <f t="shared" si="5"/>
        <v>75.63678870603682</v>
      </c>
      <c r="J80" s="128">
        <f t="shared" si="6"/>
        <v>69.84811327630985</v>
      </c>
      <c r="K80" s="8">
        <f t="shared" si="7"/>
        <v>7.653253831577565</v>
      </c>
    </row>
    <row r="81" spans="1:11" ht="13.5">
      <c r="A81" s="116"/>
      <c r="B81" s="139"/>
      <c r="C81" s="56" t="s">
        <v>0</v>
      </c>
      <c r="D81" s="52">
        <v>4082.070267532138</v>
      </c>
      <c r="E81" s="7">
        <v>448.4166666666663</v>
      </c>
      <c r="F81" s="6">
        <v>4530.486934198804</v>
      </c>
      <c r="G81" s="5">
        <v>1408.013065801201</v>
      </c>
      <c r="H81" s="46">
        <v>5938.500000000005</v>
      </c>
      <c r="I81" s="4">
        <f t="shared" si="5"/>
        <v>76.29008898204597</v>
      </c>
      <c r="J81" s="3">
        <f t="shared" si="6"/>
        <v>68.7390800291679</v>
      </c>
      <c r="K81" s="2">
        <f t="shared" si="7"/>
        <v>9.897758743806348</v>
      </c>
    </row>
    <row r="82" spans="1:11" ht="13.5">
      <c r="A82" s="140"/>
      <c r="B82" s="141"/>
      <c r="C82" s="142" t="s">
        <v>63</v>
      </c>
      <c r="D82" s="143">
        <v>4040.868541283434</v>
      </c>
      <c r="E82" s="144">
        <v>434.93895080222853</v>
      </c>
      <c r="F82" s="145">
        <v>4475.8074920856625</v>
      </c>
      <c r="G82" s="146">
        <v>931.280412774625</v>
      </c>
      <c r="H82" s="147">
        <v>5407.087904860287</v>
      </c>
      <c r="I82" s="148">
        <f t="shared" si="5"/>
        <v>82.77667333764776</v>
      </c>
      <c r="J82" s="149">
        <f t="shared" si="6"/>
        <v>74.73280650109655</v>
      </c>
      <c r="K82" s="150">
        <f t="shared" si="7"/>
        <v>9.71755267784212</v>
      </c>
    </row>
    <row r="83" spans="1:11" ht="13.5">
      <c r="A83" s="115">
        <v>91142</v>
      </c>
      <c r="B83" s="117" t="s">
        <v>28</v>
      </c>
      <c r="C83" s="54" t="s">
        <v>3</v>
      </c>
      <c r="D83" s="53">
        <v>142.5423633547878</v>
      </c>
      <c r="E83" s="19">
        <v>78.5</v>
      </c>
      <c r="F83" s="18">
        <v>221.0423633547878</v>
      </c>
      <c r="G83" s="17">
        <v>352.457636645212</v>
      </c>
      <c r="H83" s="47">
        <v>573.4999999999998</v>
      </c>
      <c r="I83" s="16">
        <f t="shared" si="5"/>
        <v>38.542696312953424</v>
      </c>
      <c r="J83" s="15">
        <f t="shared" si="6"/>
        <v>24.854814883136502</v>
      </c>
      <c r="K83" s="14">
        <f t="shared" si="7"/>
        <v>35.513554419431465</v>
      </c>
    </row>
    <row r="84" spans="1:11" ht="13.5">
      <c r="A84" s="116"/>
      <c r="B84" s="139"/>
      <c r="C84" s="55" t="s">
        <v>2</v>
      </c>
      <c r="D84" s="51">
        <v>1098.85373849945</v>
      </c>
      <c r="E84" s="13">
        <v>216.75</v>
      </c>
      <c r="F84" s="12">
        <v>1315.60373849945</v>
      </c>
      <c r="G84" s="26">
        <v>314.89626150055</v>
      </c>
      <c r="H84" s="45">
        <v>1630.5</v>
      </c>
      <c r="I84" s="10">
        <f t="shared" si="5"/>
        <v>80.68713514256056</v>
      </c>
      <c r="J84" s="128">
        <f t="shared" si="6"/>
        <v>67.39366688129101</v>
      </c>
      <c r="K84" s="8">
        <f t="shared" si="7"/>
        <v>16.475325636214784</v>
      </c>
    </row>
    <row r="85" spans="1:11" ht="13.5">
      <c r="A85" s="116"/>
      <c r="B85" s="139"/>
      <c r="C85" s="55" t="s">
        <v>1</v>
      </c>
      <c r="D85" s="51">
        <v>739.342619869826</v>
      </c>
      <c r="E85" s="13">
        <v>162.916666666667</v>
      </c>
      <c r="F85" s="12">
        <v>902.2592865364929</v>
      </c>
      <c r="G85" s="26">
        <v>670.740713463508</v>
      </c>
      <c r="H85" s="45">
        <v>1573.000000000001</v>
      </c>
      <c r="I85" s="10">
        <f t="shared" si="5"/>
        <v>57.35914091141083</v>
      </c>
      <c r="J85" s="128">
        <f t="shared" si="6"/>
        <v>47.002073736161826</v>
      </c>
      <c r="K85" s="8">
        <f t="shared" si="7"/>
        <v>18.056524227315627</v>
      </c>
    </row>
    <row r="86" spans="1:11" ht="13.5">
      <c r="A86" s="116"/>
      <c r="B86" s="139"/>
      <c r="C86" s="56" t="s">
        <v>0</v>
      </c>
      <c r="D86" s="52">
        <v>1980.7387217240637</v>
      </c>
      <c r="E86" s="7">
        <v>458.16666666666697</v>
      </c>
      <c r="F86" s="6">
        <v>2438.905388390731</v>
      </c>
      <c r="G86" s="5">
        <v>1338.09461160927</v>
      </c>
      <c r="H86" s="46">
        <v>3777.000000000001</v>
      </c>
      <c r="I86" s="4">
        <f t="shared" si="5"/>
        <v>64.57255463041382</v>
      </c>
      <c r="J86" s="3">
        <f t="shared" si="6"/>
        <v>52.442116010697994</v>
      </c>
      <c r="K86" s="2">
        <f t="shared" si="7"/>
        <v>18.7857499043446</v>
      </c>
    </row>
    <row r="87" spans="1:11" ht="13.5">
      <c r="A87" s="140"/>
      <c r="B87" s="141"/>
      <c r="C87" s="142" t="s">
        <v>63</v>
      </c>
      <c r="D87" s="143">
        <v>1947.447174222348</v>
      </c>
      <c r="E87" s="144">
        <v>447.91666666666697</v>
      </c>
      <c r="F87" s="145">
        <v>2395.3638408890147</v>
      </c>
      <c r="G87" s="146">
        <v>1104.447723796688</v>
      </c>
      <c r="H87" s="147">
        <v>3499.811564685703</v>
      </c>
      <c r="I87" s="148">
        <f t="shared" si="5"/>
        <v>68.44265174328402</v>
      </c>
      <c r="J87" s="149">
        <f t="shared" si="6"/>
        <v>55.64434365189134</v>
      </c>
      <c r="K87" s="150">
        <f t="shared" si="7"/>
        <v>18.69931653057046</v>
      </c>
    </row>
    <row r="88" spans="1:11" ht="13.5">
      <c r="A88" s="115">
        <v>91143</v>
      </c>
      <c r="B88" s="117" t="s">
        <v>27</v>
      </c>
      <c r="C88" s="54" t="s">
        <v>3</v>
      </c>
      <c r="D88" s="53">
        <v>106.2917930508585</v>
      </c>
      <c r="E88" s="19">
        <v>32.58333333333329</v>
      </c>
      <c r="F88" s="18">
        <v>138.8751263841918</v>
      </c>
      <c r="G88" s="17">
        <v>130.12487361580818</v>
      </c>
      <c r="H88" s="47">
        <v>269</v>
      </c>
      <c r="I88" s="16">
        <f t="shared" si="5"/>
        <v>51.62644103501554</v>
      </c>
      <c r="J88" s="15">
        <f t="shared" si="6"/>
        <v>39.51367771407379</v>
      </c>
      <c r="K88" s="14">
        <f t="shared" si="7"/>
        <v>23.46232488256606</v>
      </c>
    </row>
    <row r="89" spans="1:11" ht="13.5">
      <c r="A89" s="116"/>
      <c r="B89" s="139"/>
      <c r="C89" s="55" t="s">
        <v>2</v>
      </c>
      <c r="D89" s="51">
        <v>465.828466971832</v>
      </c>
      <c r="E89" s="13">
        <v>61.0833333333333</v>
      </c>
      <c r="F89" s="12">
        <v>526.9118003051652</v>
      </c>
      <c r="G89" s="26">
        <v>56.5881996948344</v>
      </c>
      <c r="H89" s="45">
        <v>583.4999999999997</v>
      </c>
      <c r="I89" s="10">
        <f t="shared" si="5"/>
        <v>90.30193664184499</v>
      </c>
      <c r="J89" s="128">
        <f t="shared" si="6"/>
        <v>79.83349905258478</v>
      </c>
      <c r="K89" s="8">
        <f t="shared" si="7"/>
        <v>11.592705515032382</v>
      </c>
    </row>
    <row r="90" spans="1:11" ht="13.5">
      <c r="A90" s="116"/>
      <c r="B90" s="139"/>
      <c r="C90" s="55" t="s">
        <v>1</v>
      </c>
      <c r="D90" s="51">
        <v>400.548947575961</v>
      </c>
      <c r="E90" s="13">
        <v>35.3333333333333</v>
      </c>
      <c r="F90" s="12">
        <v>435.8822809092943</v>
      </c>
      <c r="G90" s="26">
        <v>264.617719090706</v>
      </c>
      <c r="H90" s="45">
        <v>700.5000000000002</v>
      </c>
      <c r="I90" s="10">
        <f t="shared" si="5"/>
        <v>62.22445123615905</v>
      </c>
      <c r="J90" s="128">
        <f t="shared" si="6"/>
        <v>57.180435057239244</v>
      </c>
      <c r="K90" s="8">
        <f t="shared" si="7"/>
        <v>8.10616418259178</v>
      </c>
    </row>
    <row r="91" spans="1:11" ht="13.5">
      <c r="A91" s="116"/>
      <c r="B91" s="139"/>
      <c r="C91" s="56" t="s">
        <v>0</v>
      </c>
      <c r="D91" s="52">
        <v>972.6692075986514</v>
      </c>
      <c r="E91" s="7">
        <v>128.9999999999999</v>
      </c>
      <c r="F91" s="6">
        <v>1101.6692075986512</v>
      </c>
      <c r="G91" s="5">
        <v>451.33079240134856</v>
      </c>
      <c r="H91" s="46">
        <v>1553</v>
      </c>
      <c r="I91" s="4">
        <f t="shared" si="5"/>
        <v>70.93813313577921</v>
      </c>
      <c r="J91" s="3">
        <f t="shared" si="6"/>
        <v>62.631629594246704</v>
      </c>
      <c r="K91" s="2">
        <f t="shared" si="7"/>
        <v>11.70950400630566</v>
      </c>
    </row>
    <row r="92" spans="1:11" ht="14.25" thickBot="1">
      <c r="A92" s="140"/>
      <c r="B92" s="141"/>
      <c r="C92" s="142" t="s">
        <v>63</v>
      </c>
      <c r="D92" s="143">
        <v>954.0842957765954</v>
      </c>
      <c r="E92" s="144">
        <v>124.9138944892472</v>
      </c>
      <c r="F92" s="145">
        <v>1078.9981902658426</v>
      </c>
      <c r="G92" s="146">
        <v>347.9916450191646</v>
      </c>
      <c r="H92" s="147">
        <v>1426.989835285007</v>
      </c>
      <c r="I92" s="148">
        <f t="shared" si="5"/>
        <v>75.61358627690144</v>
      </c>
      <c r="J92" s="149">
        <f t="shared" si="6"/>
        <v>66.85992234738237</v>
      </c>
      <c r="K92" s="150">
        <f t="shared" si="7"/>
        <v>11.576840037004235</v>
      </c>
    </row>
    <row r="93" spans="1:11" s="20" customFormat="1" ht="15.75" customHeight="1">
      <c r="A93" s="100" t="s">
        <v>59</v>
      </c>
      <c r="B93" s="101"/>
      <c r="C93" s="57" t="s">
        <v>3</v>
      </c>
      <c r="D93" s="69">
        <f>D98+D103+D108+D113+D118+D123+D128+D133+D138+D143+D148+D153+D158+D163+D168+D173</f>
        <v>8858.715032814162</v>
      </c>
      <c r="E93" s="70">
        <f>E98+E103+E108+E113+E118+E123+E128+E133+E138+E143+E148+E153+E158+E163+E168+E173</f>
        <v>3351.8333333333367</v>
      </c>
      <c r="F93" s="71">
        <f>F98+F103+F108+F113+F118+F123+F128+F133+F138+F143+F148+F153+F158+F163+F168+F173</f>
        <v>12210.5483661475</v>
      </c>
      <c r="G93" s="72">
        <f>G98+G103+G108+G113+G118+G123+G128+G133+G138+G143+G148+G153+G158+G163+G168+G173</f>
        <v>27060.951633852506</v>
      </c>
      <c r="H93" s="73">
        <f>H98+H103+H108+H113+H118+H123+H128+H133+H138+H143+H148+H153+H158+H163+H168+H173</f>
        <v>39271.5</v>
      </c>
      <c r="I93" s="39">
        <f t="shared" si="5"/>
        <v>31.092645725647095</v>
      </c>
      <c r="J93" s="40">
        <f t="shared" si="6"/>
        <v>22.557618203567884</v>
      </c>
      <c r="K93" s="41">
        <f t="shared" si="7"/>
        <v>27.45030962430772</v>
      </c>
    </row>
    <row r="94" spans="1:11" s="20" customFormat="1" ht="15.75" customHeight="1">
      <c r="A94" s="102"/>
      <c r="B94" s="134"/>
      <c r="C94" s="55" t="s">
        <v>2</v>
      </c>
      <c r="D94" s="51">
        <f aca="true" t="shared" si="8" ref="D94:H97">D99+D104+D109+D114+D119+D124+D129+D134+D139+D144+D149+D154+D159+D164+D169+D174</f>
        <v>82928.94349025874</v>
      </c>
      <c r="E94" s="13">
        <f t="shared" si="8"/>
        <v>8720.249999999998</v>
      </c>
      <c r="F94" s="12">
        <f t="shared" si="8"/>
        <v>91649.19349025872</v>
      </c>
      <c r="G94" s="26">
        <f t="shared" si="8"/>
        <v>12702.306509741245</v>
      </c>
      <c r="H94" s="45">
        <f t="shared" si="8"/>
        <v>104351.49999999999</v>
      </c>
      <c r="I94" s="10">
        <f t="shared" si="5"/>
        <v>87.82738483899008</v>
      </c>
      <c r="J94" s="128">
        <f t="shared" si="6"/>
        <v>79.4707728113719</v>
      </c>
      <c r="K94" s="8">
        <f t="shared" si="7"/>
        <v>9.51481368019552</v>
      </c>
    </row>
    <row r="95" spans="1:11" s="20" customFormat="1" ht="15.75" customHeight="1">
      <c r="A95" s="102"/>
      <c r="B95" s="134"/>
      <c r="C95" s="55" t="s">
        <v>1</v>
      </c>
      <c r="D95" s="51">
        <f t="shared" si="8"/>
        <v>40590.9331965586</v>
      </c>
      <c r="E95" s="13">
        <f t="shared" si="8"/>
        <v>4138.33333333333</v>
      </c>
      <c r="F95" s="12">
        <f t="shared" si="8"/>
        <v>44729.266529891946</v>
      </c>
      <c r="G95" s="26">
        <f t="shared" si="8"/>
        <v>18277.733470108033</v>
      </c>
      <c r="H95" s="45">
        <f t="shared" si="8"/>
        <v>63006.99999999997</v>
      </c>
      <c r="I95" s="10">
        <f t="shared" si="5"/>
        <v>70.99094787863565</v>
      </c>
      <c r="J95" s="128">
        <f t="shared" si="6"/>
        <v>64.42289459355091</v>
      </c>
      <c r="K95" s="8">
        <f t="shared" si="7"/>
        <v>9.251958850180877</v>
      </c>
    </row>
    <row r="96" spans="1:11" s="20" customFormat="1" ht="15.75" customHeight="1">
      <c r="A96" s="102"/>
      <c r="B96" s="134"/>
      <c r="C96" s="56" t="s">
        <v>0</v>
      </c>
      <c r="D96" s="52">
        <f t="shared" si="8"/>
        <v>132378.5917196315</v>
      </c>
      <c r="E96" s="7">
        <f t="shared" si="8"/>
        <v>16210.416666666664</v>
      </c>
      <c r="F96" s="6">
        <f t="shared" si="8"/>
        <v>148589.0083862982</v>
      </c>
      <c r="G96" s="5">
        <f t="shared" si="8"/>
        <v>58040.991613701764</v>
      </c>
      <c r="H96" s="46">
        <f t="shared" si="8"/>
        <v>206629.99999999997</v>
      </c>
      <c r="I96" s="4">
        <f t="shared" si="5"/>
        <v>71.91066562759435</v>
      </c>
      <c r="J96" s="3">
        <f t="shared" si="6"/>
        <v>64.06552374758337</v>
      </c>
      <c r="K96" s="2">
        <f t="shared" si="7"/>
        <v>10.909566489954091</v>
      </c>
    </row>
    <row r="97" spans="1:11" s="20" customFormat="1" ht="15.75" customHeight="1" thickBot="1">
      <c r="A97" s="104"/>
      <c r="B97" s="105"/>
      <c r="C97" s="135" t="s">
        <v>63</v>
      </c>
      <c r="D97" s="129">
        <f t="shared" si="8"/>
        <v>130986.6208703503</v>
      </c>
      <c r="E97" s="130">
        <f t="shared" si="8"/>
        <v>15823.698676673492</v>
      </c>
      <c r="F97" s="131">
        <f t="shared" si="8"/>
        <v>146810.31954702383</v>
      </c>
      <c r="G97" s="132">
        <f t="shared" si="8"/>
        <v>40746.81777268235</v>
      </c>
      <c r="H97" s="133">
        <f t="shared" si="8"/>
        <v>187557.1373197062</v>
      </c>
      <c r="I97" s="136">
        <f t="shared" si="5"/>
        <v>78.27498417016989</v>
      </c>
      <c r="J97" s="137">
        <f t="shared" si="6"/>
        <v>69.83824915554831</v>
      </c>
      <c r="K97" s="138">
        <f t="shared" si="7"/>
        <v>10.778328611705739</v>
      </c>
    </row>
    <row r="98" spans="1:11" ht="13.5">
      <c r="A98" s="115">
        <v>92003</v>
      </c>
      <c r="B98" s="117" t="s">
        <v>26</v>
      </c>
      <c r="C98" s="54" t="s">
        <v>3</v>
      </c>
      <c r="D98" s="53">
        <v>839.082385978506</v>
      </c>
      <c r="E98" s="19">
        <v>314</v>
      </c>
      <c r="F98" s="18">
        <v>1153.082385978506</v>
      </c>
      <c r="G98" s="17">
        <v>2184.41761402149</v>
      </c>
      <c r="H98" s="47">
        <v>3337.499999999996</v>
      </c>
      <c r="I98" s="16">
        <f t="shared" si="5"/>
        <v>34.549284973138796</v>
      </c>
      <c r="J98" s="15">
        <f t="shared" si="6"/>
        <v>25.141045272764256</v>
      </c>
      <c r="K98" s="14">
        <f t="shared" si="7"/>
        <v>27.231358645162164</v>
      </c>
    </row>
    <row r="99" spans="1:11" ht="13.5">
      <c r="A99" s="116"/>
      <c r="B99" s="139"/>
      <c r="C99" s="55" t="s">
        <v>2</v>
      </c>
      <c r="D99" s="51">
        <v>7228.73091076891</v>
      </c>
      <c r="E99" s="13">
        <v>743.5</v>
      </c>
      <c r="F99" s="12">
        <v>7972.23091076891</v>
      </c>
      <c r="G99" s="26">
        <v>1093.76908923109</v>
      </c>
      <c r="H99" s="45">
        <v>9066</v>
      </c>
      <c r="I99" s="10">
        <f t="shared" si="5"/>
        <v>87.93548324254257</v>
      </c>
      <c r="J99" s="128">
        <f t="shared" si="6"/>
        <v>79.73451258293525</v>
      </c>
      <c r="K99" s="8">
        <f t="shared" si="7"/>
        <v>9.326122240083116</v>
      </c>
    </row>
    <row r="100" spans="1:11" ht="13.5">
      <c r="A100" s="116"/>
      <c r="B100" s="139"/>
      <c r="C100" s="55" t="s">
        <v>1</v>
      </c>
      <c r="D100" s="51">
        <v>3399.98882512583</v>
      </c>
      <c r="E100" s="13">
        <v>383.083333333333</v>
      </c>
      <c r="F100" s="12">
        <v>3783.072158459163</v>
      </c>
      <c r="G100" s="26">
        <v>1743.42784154084</v>
      </c>
      <c r="H100" s="45">
        <v>5526.500000000003</v>
      </c>
      <c r="I100" s="10">
        <f t="shared" si="5"/>
        <v>68.4533096617961</v>
      </c>
      <c r="J100" s="128">
        <f t="shared" si="6"/>
        <v>61.521556593247595</v>
      </c>
      <c r="K100" s="8">
        <f t="shared" si="7"/>
        <v>10.126249706253606</v>
      </c>
    </row>
    <row r="101" spans="1:11" ht="13.5">
      <c r="A101" s="116"/>
      <c r="B101" s="139"/>
      <c r="C101" s="56" t="s">
        <v>0</v>
      </c>
      <c r="D101" s="52">
        <v>11467.802121873247</v>
      </c>
      <c r="E101" s="7">
        <v>1440.583333333333</v>
      </c>
      <c r="F101" s="6">
        <v>12908.385455206579</v>
      </c>
      <c r="G101" s="5">
        <v>5021.61454479342</v>
      </c>
      <c r="H101" s="46">
        <v>17930</v>
      </c>
      <c r="I101" s="4">
        <f t="shared" si="5"/>
        <v>71.99322618631668</v>
      </c>
      <c r="J101" s="3">
        <f t="shared" si="6"/>
        <v>63.95874022238286</v>
      </c>
      <c r="K101" s="2">
        <f t="shared" si="7"/>
        <v>11.160058229840633</v>
      </c>
    </row>
    <row r="102" spans="1:11" ht="13.5">
      <c r="A102" s="140"/>
      <c r="B102" s="141"/>
      <c r="C102" s="142" t="s">
        <v>63</v>
      </c>
      <c r="D102" s="143">
        <v>11316.608989692617</v>
      </c>
      <c r="E102" s="144">
        <v>1402.291629395156</v>
      </c>
      <c r="F102" s="145">
        <v>12718.900619087774</v>
      </c>
      <c r="G102" s="146">
        <v>3589.38178945987</v>
      </c>
      <c r="H102" s="147">
        <v>16308.282408547642</v>
      </c>
      <c r="I102" s="148">
        <f t="shared" si="5"/>
        <v>77.99043639581217</v>
      </c>
      <c r="J102" s="149">
        <f t="shared" si="6"/>
        <v>69.39178943676653</v>
      </c>
      <c r="K102" s="150">
        <f t="shared" si="7"/>
        <v>11.025258168073737</v>
      </c>
    </row>
    <row r="103" spans="1:11" ht="13.5">
      <c r="A103" s="115">
        <v>92006</v>
      </c>
      <c r="B103" s="117" t="s">
        <v>25</v>
      </c>
      <c r="C103" s="54" t="s">
        <v>3</v>
      </c>
      <c r="D103" s="53">
        <v>204.4605439563359</v>
      </c>
      <c r="E103" s="19">
        <v>44.9166666666667</v>
      </c>
      <c r="F103" s="18">
        <v>249.3772106230026</v>
      </c>
      <c r="G103" s="17">
        <v>627.6227893769969</v>
      </c>
      <c r="H103" s="47">
        <v>876.9999999999995</v>
      </c>
      <c r="I103" s="16">
        <f t="shared" si="5"/>
        <v>28.435257767731215</v>
      </c>
      <c r="J103" s="15">
        <f t="shared" si="6"/>
        <v>23.31363100984447</v>
      </c>
      <c r="K103" s="14">
        <f t="shared" si="7"/>
        <v>18.011536240402386</v>
      </c>
    </row>
    <row r="104" spans="1:11" ht="13.5">
      <c r="A104" s="116"/>
      <c r="B104" s="139"/>
      <c r="C104" s="55" t="s">
        <v>2</v>
      </c>
      <c r="D104" s="51">
        <v>2132.70446277394</v>
      </c>
      <c r="E104" s="13">
        <v>111.583333333333</v>
      </c>
      <c r="F104" s="12">
        <v>2244.287796107273</v>
      </c>
      <c r="G104" s="26">
        <v>168.212203892725</v>
      </c>
      <c r="H104" s="45">
        <v>2412.499999999998</v>
      </c>
      <c r="I104" s="10">
        <f t="shared" si="5"/>
        <v>93.02747341377305</v>
      </c>
      <c r="J104" s="128">
        <f t="shared" si="6"/>
        <v>88.40225752430847</v>
      </c>
      <c r="K104" s="8">
        <f t="shared" si="7"/>
        <v>4.97188166004711</v>
      </c>
    </row>
    <row r="105" spans="1:11" ht="13.5">
      <c r="A105" s="116"/>
      <c r="B105" s="139"/>
      <c r="C105" s="55" t="s">
        <v>1</v>
      </c>
      <c r="D105" s="51">
        <v>994.452074885536</v>
      </c>
      <c r="E105" s="13">
        <v>61.4166666666667</v>
      </c>
      <c r="F105" s="12">
        <v>1055.8687415522027</v>
      </c>
      <c r="G105" s="26">
        <v>307.631258447797</v>
      </c>
      <c r="H105" s="45">
        <v>1363.4999999999995</v>
      </c>
      <c r="I105" s="10">
        <f t="shared" si="5"/>
        <v>77.43811819231412</v>
      </c>
      <c r="J105" s="128">
        <f t="shared" si="6"/>
        <v>72.93377886949295</v>
      </c>
      <c r="K105" s="8">
        <f t="shared" si="7"/>
        <v>5.816695224482146</v>
      </c>
    </row>
    <row r="106" spans="1:11" ht="13.5">
      <c r="A106" s="116"/>
      <c r="B106" s="139"/>
      <c r="C106" s="56" t="s">
        <v>0</v>
      </c>
      <c r="D106" s="52">
        <v>3331.6170816158124</v>
      </c>
      <c r="E106" s="7">
        <v>217.9166666666664</v>
      </c>
      <c r="F106" s="6">
        <v>3549.533748282479</v>
      </c>
      <c r="G106" s="5">
        <v>1103.4662517175188</v>
      </c>
      <c r="H106" s="46">
        <v>4652.999999999997</v>
      </c>
      <c r="I106" s="4">
        <f t="shared" si="5"/>
        <v>76.28484307505869</v>
      </c>
      <c r="J106" s="3">
        <f t="shared" si="6"/>
        <v>71.60148466829604</v>
      </c>
      <c r="K106" s="2">
        <f t="shared" si="7"/>
        <v>6.139303979631416</v>
      </c>
    </row>
    <row r="107" spans="1:11" ht="13.5">
      <c r="A107" s="140"/>
      <c r="B107" s="141"/>
      <c r="C107" s="142" t="s">
        <v>63</v>
      </c>
      <c r="D107" s="143">
        <v>3296.09906150106</v>
      </c>
      <c r="E107" s="144">
        <v>214.9166666666664</v>
      </c>
      <c r="F107" s="145">
        <v>3511.0157281677266</v>
      </c>
      <c r="G107" s="146">
        <v>698.05619718822</v>
      </c>
      <c r="H107" s="147">
        <v>4209.071925355946</v>
      </c>
      <c r="I107" s="148">
        <f t="shared" si="5"/>
        <v>83.4154367146105</v>
      </c>
      <c r="J107" s="149">
        <f t="shared" si="6"/>
        <v>78.30940216642462</v>
      </c>
      <c r="K107" s="150">
        <f t="shared" si="7"/>
        <v>6.121210592776915</v>
      </c>
    </row>
    <row r="108" spans="1:11" ht="13.5">
      <c r="A108" s="115">
        <v>92035</v>
      </c>
      <c r="B108" s="117" t="s">
        <v>24</v>
      </c>
      <c r="C108" s="54" t="s">
        <v>3</v>
      </c>
      <c r="D108" s="53">
        <v>419.4204200309108</v>
      </c>
      <c r="E108" s="19">
        <v>119.5833333333335</v>
      </c>
      <c r="F108" s="18">
        <v>539.0037533642443</v>
      </c>
      <c r="G108" s="17">
        <v>1445.996246635756</v>
      </c>
      <c r="H108" s="47">
        <v>1985.0000000000002</v>
      </c>
      <c r="I108" s="16">
        <f t="shared" si="5"/>
        <v>27.15384147930701</v>
      </c>
      <c r="J108" s="15">
        <f t="shared" si="6"/>
        <v>21.129492192992984</v>
      </c>
      <c r="K108" s="14">
        <f t="shared" si="7"/>
        <v>22.185992692433494</v>
      </c>
    </row>
    <row r="109" spans="1:11" ht="13.5">
      <c r="A109" s="116"/>
      <c r="B109" s="139"/>
      <c r="C109" s="55" t="s">
        <v>2</v>
      </c>
      <c r="D109" s="51">
        <v>4689.53400110268</v>
      </c>
      <c r="E109" s="13">
        <v>254.5</v>
      </c>
      <c r="F109" s="12">
        <v>4944.03400110268</v>
      </c>
      <c r="G109" s="26">
        <v>383.965998897318</v>
      </c>
      <c r="H109" s="45">
        <v>5327.999999999998</v>
      </c>
      <c r="I109" s="10">
        <f t="shared" si="5"/>
        <v>92.7934309516269</v>
      </c>
      <c r="J109" s="128">
        <f t="shared" si="6"/>
        <v>88.01677929997525</v>
      </c>
      <c r="K109" s="8">
        <f t="shared" si="7"/>
        <v>5.147618320246953</v>
      </c>
    </row>
    <row r="110" spans="1:11" ht="13.5">
      <c r="A110" s="116"/>
      <c r="B110" s="139"/>
      <c r="C110" s="55" t="s">
        <v>1</v>
      </c>
      <c r="D110" s="51">
        <v>2329.04363028342</v>
      </c>
      <c r="E110" s="13">
        <v>144.666666666667</v>
      </c>
      <c r="F110" s="12">
        <v>2473.710296950087</v>
      </c>
      <c r="G110" s="26">
        <v>810.289703049916</v>
      </c>
      <c r="H110" s="45">
        <v>3284.000000000003</v>
      </c>
      <c r="I110" s="10">
        <f t="shared" si="5"/>
        <v>75.32613571711585</v>
      </c>
      <c r="J110" s="128">
        <f t="shared" si="6"/>
        <v>70.92093880278372</v>
      </c>
      <c r="K110" s="8">
        <f t="shared" si="7"/>
        <v>5.848165278085755</v>
      </c>
    </row>
    <row r="111" spans="1:11" ht="13.5">
      <c r="A111" s="116"/>
      <c r="B111" s="139"/>
      <c r="C111" s="56" t="s">
        <v>0</v>
      </c>
      <c r="D111" s="52">
        <v>7437.998051417011</v>
      </c>
      <c r="E111" s="7">
        <v>518.7500000000005</v>
      </c>
      <c r="F111" s="6">
        <v>7956.748051417011</v>
      </c>
      <c r="G111" s="5">
        <v>2640.2519485829903</v>
      </c>
      <c r="H111" s="46">
        <v>10597.000000000002</v>
      </c>
      <c r="I111" s="4">
        <f t="shared" si="5"/>
        <v>75.08491130902152</v>
      </c>
      <c r="J111" s="3">
        <f t="shared" si="6"/>
        <v>70.1896579354252</v>
      </c>
      <c r="K111" s="2">
        <f t="shared" si="7"/>
        <v>6.519623301476998</v>
      </c>
    </row>
    <row r="112" spans="1:11" ht="13.5">
      <c r="A112" s="140"/>
      <c r="B112" s="141"/>
      <c r="C112" s="142" t="s">
        <v>63</v>
      </c>
      <c r="D112" s="143">
        <v>7364.221229084671</v>
      </c>
      <c r="E112" s="144">
        <v>503.165208190346</v>
      </c>
      <c r="F112" s="145">
        <v>7867.386437275017</v>
      </c>
      <c r="G112" s="146">
        <v>1668.00757100099</v>
      </c>
      <c r="H112" s="147">
        <v>9535.394008276007</v>
      </c>
      <c r="I112" s="148">
        <f t="shared" si="5"/>
        <v>82.50719823896857</v>
      </c>
      <c r="J112" s="149">
        <f t="shared" si="6"/>
        <v>77.23038211837999</v>
      </c>
      <c r="K112" s="150">
        <f t="shared" si="7"/>
        <v>6.395582728800399</v>
      </c>
    </row>
    <row r="113" spans="1:11" ht="13.5">
      <c r="A113" s="115">
        <v>92045</v>
      </c>
      <c r="B113" s="117" t="s">
        <v>23</v>
      </c>
      <c r="C113" s="54" t="s">
        <v>3</v>
      </c>
      <c r="D113" s="53">
        <v>212.0958901675786</v>
      </c>
      <c r="E113" s="19">
        <v>69.41666666666661</v>
      </c>
      <c r="F113" s="18">
        <v>281.51255683424523</v>
      </c>
      <c r="G113" s="17">
        <v>718.987443165755</v>
      </c>
      <c r="H113" s="47">
        <v>1000.5000000000002</v>
      </c>
      <c r="I113" s="16">
        <f t="shared" si="5"/>
        <v>28.13718708987958</v>
      </c>
      <c r="J113" s="15">
        <f t="shared" si="6"/>
        <v>21.198989521996857</v>
      </c>
      <c r="K113" s="14">
        <f t="shared" si="7"/>
        <v>24.65846193409383</v>
      </c>
    </row>
    <row r="114" spans="1:11" ht="13.5">
      <c r="A114" s="116"/>
      <c r="B114" s="139"/>
      <c r="C114" s="55" t="s">
        <v>2</v>
      </c>
      <c r="D114" s="51">
        <v>2215.20419164938</v>
      </c>
      <c r="E114" s="13">
        <v>137.416666666667</v>
      </c>
      <c r="F114" s="12">
        <v>2352.620858316047</v>
      </c>
      <c r="G114" s="26">
        <v>237.379141683953</v>
      </c>
      <c r="H114" s="45">
        <v>2590</v>
      </c>
      <c r="I114" s="10">
        <f t="shared" si="5"/>
        <v>90.83478217436475</v>
      </c>
      <c r="J114" s="128">
        <f t="shared" si="6"/>
        <v>85.52911936870193</v>
      </c>
      <c r="K114" s="8">
        <f t="shared" si="7"/>
        <v>5.841003499604555</v>
      </c>
    </row>
    <row r="115" spans="1:11" ht="13.5">
      <c r="A115" s="116"/>
      <c r="B115" s="139"/>
      <c r="C115" s="55" t="s">
        <v>1</v>
      </c>
      <c r="D115" s="51">
        <v>1131.24596159884</v>
      </c>
      <c r="E115" s="13">
        <v>84.9166666666667</v>
      </c>
      <c r="F115" s="12">
        <v>1216.1626282655068</v>
      </c>
      <c r="G115" s="26">
        <v>401.837371734495</v>
      </c>
      <c r="H115" s="45">
        <v>1618.0000000000018</v>
      </c>
      <c r="I115" s="10">
        <f t="shared" si="5"/>
        <v>75.16456293359118</v>
      </c>
      <c r="J115" s="128">
        <f t="shared" si="6"/>
        <v>69.9163140666773</v>
      </c>
      <c r="K115" s="8">
        <f t="shared" si="7"/>
        <v>6.982344687550134</v>
      </c>
    </row>
    <row r="116" spans="1:11" ht="13.5">
      <c r="A116" s="116"/>
      <c r="B116" s="139"/>
      <c r="C116" s="56" t="s">
        <v>0</v>
      </c>
      <c r="D116" s="52">
        <v>3558.5460434157985</v>
      </c>
      <c r="E116" s="7">
        <v>291.7500000000003</v>
      </c>
      <c r="F116" s="6">
        <v>3850.296043415799</v>
      </c>
      <c r="G116" s="5">
        <v>1358.203956584203</v>
      </c>
      <c r="H116" s="46">
        <v>5208.500000000002</v>
      </c>
      <c r="I116" s="4">
        <f t="shared" si="5"/>
        <v>73.92331848739173</v>
      </c>
      <c r="J116" s="3">
        <f t="shared" si="6"/>
        <v>68.32189773285585</v>
      </c>
      <c r="K116" s="2">
        <f t="shared" si="7"/>
        <v>7.577339423001188</v>
      </c>
    </row>
    <row r="117" spans="1:11" ht="13.5">
      <c r="A117" s="140"/>
      <c r="B117" s="141"/>
      <c r="C117" s="142" t="s">
        <v>63</v>
      </c>
      <c r="D117" s="143">
        <v>3519.516160743594</v>
      </c>
      <c r="E117" s="144">
        <v>285.9991268917349</v>
      </c>
      <c r="F117" s="145">
        <v>3805.5152876353286</v>
      </c>
      <c r="G117" s="146">
        <v>885.512841763878</v>
      </c>
      <c r="H117" s="147">
        <v>4691.028129399207</v>
      </c>
      <c r="I117" s="148">
        <f t="shared" si="5"/>
        <v>81.12326728091294</v>
      </c>
      <c r="J117" s="149">
        <f t="shared" si="6"/>
        <v>75.02654138197096</v>
      </c>
      <c r="K117" s="150">
        <f t="shared" si="7"/>
        <v>7.515385047091719</v>
      </c>
    </row>
    <row r="118" spans="1:11" ht="13.5">
      <c r="A118" s="115">
        <v>92048</v>
      </c>
      <c r="B118" s="117" t="s">
        <v>22</v>
      </c>
      <c r="C118" s="54" t="s">
        <v>3</v>
      </c>
      <c r="D118" s="53">
        <v>358.58866276498884</v>
      </c>
      <c r="E118" s="19">
        <v>119</v>
      </c>
      <c r="F118" s="18">
        <v>477.58866276498884</v>
      </c>
      <c r="G118" s="17">
        <v>895.911337235011</v>
      </c>
      <c r="H118" s="47">
        <v>1373.5</v>
      </c>
      <c r="I118" s="16">
        <f t="shared" si="5"/>
        <v>34.7716536414262</v>
      </c>
      <c r="J118" s="15">
        <f t="shared" si="6"/>
        <v>26.107656553694124</v>
      </c>
      <c r="K118" s="14">
        <f t="shared" si="7"/>
        <v>24.91683938036807</v>
      </c>
    </row>
    <row r="119" spans="1:11" ht="13.5">
      <c r="A119" s="116"/>
      <c r="B119" s="139"/>
      <c r="C119" s="55" t="s">
        <v>2</v>
      </c>
      <c r="D119" s="51">
        <v>2799.87033574819</v>
      </c>
      <c r="E119" s="13">
        <v>254.5</v>
      </c>
      <c r="F119" s="12">
        <v>3054.37033574819</v>
      </c>
      <c r="G119" s="26">
        <v>327.629664251812</v>
      </c>
      <c r="H119" s="45">
        <v>3382.000000000002</v>
      </c>
      <c r="I119" s="10">
        <f t="shared" si="5"/>
        <v>90.31254688788256</v>
      </c>
      <c r="J119" s="128">
        <f t="shared" si="6"/>
        <v>82.78741383052007</v>
      </c>
      <c r="K119" s="8">
        <f t="shared" si="7"/>
        <v>8.332322934823763</v>
      </c>
    </row>
    <row r="120" spans="1:11" ht="13.5">
      <c r="A120" s="116"/>
      <c r="B120" s="139"/>
      <c r="C120" s="55" t="s">
        <v>1</v>
      </c>
      <c r="D120" s="51">
        <v>1383.94302576167</v>
      </c>
      <c r="E120" s="13">
        <v>164</v>
      </c>
      <c r="F120" s="12">
        <v>1547.94302576167</v>
      </c>
      <c r="G120" s="26">
        <v>616.556974238334</v>
      </c>
      <c r="H120" s="45">
        <v>2164.500000000004</v>
      </c>
      <c r="I120" s="10">
        <f t="shared" si="5"/>
        <v>71.51503930522833</v>
      </c>
      <c r="J120" s="128">
        <f t="shared" si="6"/>
        <v>63.93823172842076</v>
      </c>
      <c r="K120" s="8">
        <f t="shared" si="7"/>
        <v>10.594705184275325</v>
      </c>
    </row>
    <row r="121" spans="1:11" ht="13.5">
      <c r="A121" s="116"/>
      <c r="B121" s="139"/>
      <c r="C121" s="56" t="s">
        <v>0</v>
      </c>
      <c r="D121" s="52">
        <v>4542.402024274848</v>
      </c>
      <c r="E121" s="7">
        <v>537.5</v>
      </c>
      <c r="F121" s="6">
        <v>5079.902024274848</v>
      </c>
      <c r="G121" s="5">
        <v>1840.097975725157</v>
      </c>
      <c r="H121" s="46">
        <v>6920.0000000000055</v>
      </c>
      <c r="I121" s="4">
        <f t="shared" si="5"/>
        <v>73.4089887900989</v>
      </c>
      <c r="J121" s="3">
        <f t="shared" si="6"/>
        <v>65.64164774963649</v>
      </c>
      <c r="K121" s="2">
        <f t="shared" si="7"/>
        <v>10.580912730826293</v>
      </c>
    </row>
    <row r="122" spans="1:11" ht="13.5">
      <c r="A122" s="140"/>
      <c r="B122" s="141"/>
      <c r="C122" s="142" t="s">
        <v>63</v>
      </c>
      <c r="D122" s="143">
        <v>4476.401843355316</v>
      </c>
      <c r="E122" s="144">
        <v>517.4986174365647</v>
      </c>
      <c r="F122" s="145">
        <v>4993.9004607918805</v>
      </c>
      <c r="G122" s="146">
        <v>1243.2441103139058</v>
      </c>
      <c r="H122" s="147">
        <v>6237.144571105786</v>
      </c>
      <c r="I122" s="148">
        <f t="shared" si="5"/>
        <v>80.06709486784447</v>
      </c>
      <c r="J122" s="149">
        <f t="shared" si="6"/>
        <v>71.77005105978637</v>
      </c>
      <c r="K122" s="150">
        <f t="shared" si="7"/>
        <v>10.36261378254434</v>
      </c>
    </row>
    <row r="123" spans="1:11" ht="13.5">
      <c r="A123" s="115">
        <v>92054</v>
      </c>
      <c r="B123" s="117" t="s">
        <v>21</v>
      </c>
      <c r="C123" s="54" t="s">
        <v>3</v>
      </c>
      <c r="D123" s="53">
        <v>206.7951401328381</v>
      </c>
      <c r="E123" s="19">
        <v>61.9166666666667</v>
      </c>
      <c r="F123" s="18">
        <v>268.7118067995048</v>
      </c>
      <c r="G123" s="17">
        <v>658.788193200495</v>
      </c>
      <c r="H123" s="47">
        <v>927.4999999999998</v>
      </c>
      <c r="I123" s="16">
        <f t="shared" si="5"/>
        <v>28.97162337460969</v>
      </c>
      <c r="J123" s="15">
        <f t="shared" si="6"/>
        <v>22.295971981977157</v>
      </c>
      <c r="K123" s="14">
        <f t="shared" si="7"/>
        <v>23.04203429098479</v>
      </c>
    </row>
    <row r="124" spans="1:11" ht="13.5">
      <c r="A124" s="116"/>
      <c r="B124" s="139"/>
      <c r="C124" s="55" t="s">
        <v>2</v>
      </c>
      <c r="D124" s="51">
        <v>2044.30796119679</v>
      </c>
      <c r="E124" s="13">
        <v>129.333333333333</v>
      </c>
      <c r="F124" s="12">
        <v>2173.641294530123</v>
      </c>
      <c r="G124" s="26">
        <v>181.858705469879</v>
      </c>
      <c r="H124" s="45">
        <v>2355.5000000000023</v>
      </c>
      <c r="I124" s="10">
        <f t="shared" si="5"/>
        <v>92.27940116875911</v>
      </c>
      <c r="J124" s="128">
        <f t="shared" si="6"/>
        <v>86.78870563348707</v>
      </c>
      <c r="K124" s="8">
        <f t="shared" si="7"/>
        <v>5.950077119844701</v>
      </c>
    </row>
    <row r="125" spans="1:11" ht="13.5">
      <c r="A125" s="116"/>
      <c r="B125" s="139"/>
      <c r="C125" s="55" t="s">
        <v>1</v>
      </c>
      <c r="D125" s="51">
        <v>1057.27967871757</v>
      </c>
      <c r="E125" s="13">
        <v>88.8333333333333</v>
      </c>
      <c r="F125" s="12">
        <v>1146.1130120509033</v>
      </c>
      <c r="G125" s="26">
        <v>386.386987949094</v>
      </c>
      <c r="H125" s="45">
        <v>1532.4999999999973</v>
      </c>
      <c r="I125" s="10">
        <f t="shared" si="5"/>
        <v>74.78714597395793</v>
      </c>
      <c r="J125" s="128">
        <f t="shared" si="6"/>
        <v>68.99051737145658</v>
      </c>
      <c r="K125" s="8">
        <f t="shared" si="7"/>
        <v>7.750835423670059</v>
      </c>
    </row>
    <row r="126" spans="1:11" ht="13.5">
      <c r="A126" s="116"/>
      <c r="B126" s="139"/>
      <c r="C126" s="56" t="s">
        <v>0</v>
      </c>
      <c r="D126" s="52">
        <v>3308.382780047198</v>
      </c>
      <c r="E126" s="7">
        <v>280.08333333333303</v>
      </c>
      <c r="F126" s="6">
        <v>3588.466113380531</v>
      </c>
      <c r="G126" s="5">
        <v>1227.033886619468</v>
      </c>
      <c r="H126" s="46">
        <v>4815.499999999999</v>
      </c>
      <c r="I126" s="4">
        <f t="shared" si="5"/>
        <v>74.51907617860101</v>
      </c>
      <c r="J126" s="3">
        <f t="shared" si="6"/>
        <v>68.70278849646347</v>
      </c>
      <c r="K126" s="2">
        <f t="shared" si="7"/>
        <v>7.805099016790748</v>
      </c>
    </row>
    <row r="127" spans="1:11" ht="13.5">
      <c r="A127" s="140"/>
      <c r="B127" s="141"/>
      <c r="C127" s="142" t="s">
        <v>63</v>
      </c>
      <c r="D127" s="143">
        <v>3267.164192879127</v>
      </c>
      <c r="E127" s="144">
        <v>274.8311455847252</v>
      </c>
      <c r="F127" s="145">
        <v>3541.995338463852</v>
      </c>
      <c r="G127" s="146">
        <v>775.536284329311</v>
      </c>
      <c r="H127" s="147">
        <v>4317.5316227931635</v>
      </c>
      <c r="I127" s="148">
        <f t="shared" si="5"/>
        <v>82.03750772235017</v>
      </c>
      <c r="J127" s="149">
        <f t="shared" si="6"/>
        <v>75.67203852384255</v>
      </c>
      <c r="K127" s="150">
        <f t="shared" si="7"/>
        <v>7.759218161589064</v>
      </c>
    </row>
    <row r="128" spans="1:11" ht="13.5">
      <c r="A128" s="115">
        <v>92087</v>
      </c>
      <c r="B128" s="117" t="s">
        <v>20</v>
      </c>
      <c r="C128" s="54" t="s">
        <v>3</v>
      </c>
      <c r="D128" s="53">
        <v>415.5281943348651</v>
      </c>
      <c r="E128" s="19">
        <v>128.4166666666664</v>
      </c>
      <c r="F128" s="18">
        <v>543.9448610015315</v>
      </c>
      <c r="G128" s="17">
        <v>1100.555138998468</v>
      </c>
      <c r="H128" s="47">
        <v>1644.4999999999995</v>
      </c>
      <c r="I128" s="16">
        <f t="shared" si="5"/>
        <v>33.07661058081676</v>
      </c>
      <c r="J128" s="15">
        <f t="shared" si="6"/>
        <v>25.267752771958968</v>
      </c>
      <c r="K128" s="14">
        <f t="shared" si="7"/>
        <v>23.608397812642416</v>
      </c>
    </row>
    <row r="129" spans="1:11" ht="13.5">
      <c r="A129" s="116"/>
      <c r="B129" s="139"/>
      <c r="C129" s="55" t="s">
        <v>2</v>
      </c>
      <c r="D129" s="51">
        <v>3684.90728429243</v>
      </c>
      <c r="E129" s="13">
        <v>255.916666666667</v>
      </c>
      <c r="F129" s="12">
        <v>3940.823950959097</v>
      </c>
      <c r="G129" s="26">
        <v>401.676049040904</v>
      </c>
      <c r="H129" s="45">
        <v>4342.500000000001</v>
      </c>
      <c r="I129" s="10">
        <f t="shared" si="5"/>
        <v>90.75011976877596</v>
      </c>
      <c r="J129" s="128">
        <f t="shared" si="6"/>
        <v>84.85681713972204</v>
      </c>
      <c r="K129" s="8">
        <f t="shared" si="7"/>
        <v>6.493988816840786</v>
      </c>
    </row>
    <row r="130" spans="1:11" ht="13.5">
      <c r="A130" s="116"/>
      <c r="B130" s="139"/>
      <c r="C130" s="55" t="s">
        <v>1</v>
      </c>
      <c r="D130" s="51">
        <v>1913.25579031774</v>
      </c>
      <c r="E130" s="13">
        <v>150.75</v>
      </c>
      <c r="F130" s="12">
        <v>2064.0057903177403</v>
      </c>
      <c r="G130" s="26">
        <v>781.494209682258</v>
      </c>
      <c r="H130" s="45">
        <v>2845.499999999998</v>
      </c>
      <c r="I130" s="10">
        <f t="shared" si="5"/>
        <v>72.53578598902624</v>
      </c>
      <c r="J130" s="128">
        <f t="shared" si="6"/>
        <v>67.23794729635358</v>
      </c>
      <c r="K130" s="8">
        <f t="shared" si="7"/>
        <v>7.303758579901707</v>
      </c>
    </row>
    <row r="131" spans="1:11" ht="13.5">
      <c r="A131" s="116"/>
      <c r="B131" s="139"/>
      <c r="C131" s="56" t="s">
        <v>0</v>
      </c>
      <c r="D131" s="52">
        <v>6013.6912689450355</v>
      </c>
      <c r="E131" s="7">
        <v>535.0833333333334</v>
      </c>
      <c r="F131" s="6">
        <v>6548.774602278369</v>
      </c>
      <c r="G131" s="5">
        <v>2283.72539772163</v>
      </c>
      <c r="H131" s="46">
        <v>8832.499999999998</v>
      </c>
      <c r="I131" s="4">
        <f t="shared" si="5"/>
        <v>74.14406569236762</v>
      </c>
      <c r="J131" s="3">
        <f t="shared" si="6"/>
        <v>68.08594700192513</v>
      </c>
      <c r="K131" s="2">
        <f t="shared" si="7"/>
        <v>8.170739807523285</v>
      </c>
    </row>
    <row r="132" spans="1:11" ht="13.5">
      <c r="A132" s="140"/>
      <c r="B132" s="141"/>
      <c r="C132" s="142" t="s">
        <v>63</v>
      </c>
      <c r="D132" s="143">
        <v>5947.345468405</v>
      </c>
      <c r="E132" s="144">
        <v>522.064787557649</v>
      </c>
      <c r="F132" s="145">
        <v>6469.410255962649</v>
      </c>
      <c r="G132" s="146">
        <v>1567.976470498031</v>
      </c>
      <c r="H132" s="147">
        <v>8037.38672646068</v>
      </c>
      <c r="I132" s="148">
        <f t="shared" si="5"/>
        <v>80.49146415543326</v>
      </c>
      <c r="J132" s="149">
        <f t="shared" si="6"/>
        <v>73.9960097829454</v>
      </c>
      <c r="K132" s="150">
        <f t="shared" si="7"/>
        <v>8.069743097162196</v>
      </c>
    </row>
    <row r="133" spans="1:11" ht="13.5">
      <c r="A133" s="115">
        <v>92094</v>
      </c>
      <c r="B133" s="117" t="s">
        <v>19</v>
      </c>
      <c r="C133" s="54" t="s">
        <v>3</v>
      </c>
      <c r="D133" s="53">
        <v>2923.2127264462124</v>
      </c>
      <c r="E133" s="19">
        <v>1399.3333333333371</v>
      </c>
      <c r="F133" s="18">
        <v>4322.54605977955</v>
      </c>
      <c r="G133" s="17">
        <v>9648.953940220461</v>
      </c>
      <c r="H133" s="47">
        <v>13971.50000000001</v>
      </c>
      <c r="I133" s="16">
        <f t="shared" si="5"/>
        <v>30.938310559206577</v>
      </c>
      <c r="J133" s="15">
        <f t="shared" si="6"/>
        <v>20.92268350890177</v>
      </c>
      <c r="K133" s="14">
        <f t="shared" si="7"/>
        <v>32.372895834560595</v>
      </c>
    </row>
    <row r="134" spans="1:11" ht="13.5">
      <c r="A134" s="116"/>
      <c r="B134" s="139"/>
      <c r="C134" s="55" t="s">
        <v>2</v>
      </c>
      <c r="D134" s="51">
        <v>26584.8479328406</v>
      </c>
      <c r="E134" s="13">
        <v>4150.58333333333</v>
      </c>
      <c r="F134" s="12">
        <v>30735.43126617393</v>
      </c>
      <c r="G134" s="26">
        <v>5692.06873382605</v>
      </c>
      <c r="H134" s="45">
        <v>36427.499999999985</v>
      </c>
      <c r="I134" s="10">
        <f t="shared" si="5"/>
        <v>84.37425369891962</v>
      </c>
      <c r="J134" s="128">
        <f t="shared" si="6"/>
        <v>72.98016040859409</v>
      </c>
      <c r="K134" s="8">
        <f t="shared" si="7"/>
        <v>13.504230011899265</v>
      </c>
    </row>
    <row r="135" spans="1:11" ht="13.5">
      <c r="A135" s="116"/>
      <c r="B135" s="139"/>
      <c r="C135" s="55" t="s">
        <v>1</v>
      </c>
      <c r="D135" s="51">
        <v>13061.7685309616</v>
      </c>
      <c r="E135" s="13">
        <v>1679.83333333333</v>
      </c>
      <c r="F135" s="12">
        <v>14741.601864294931</v>
      </c>
      <c r="G135" s="26">
        <v>6547.39813570503</v>
      </c>
      <c r="H135" s="45">
        <v>21288.99999999996</v>
      </c>
      <c r="I135" s="10">
        <f t="shared" si="5"/>
        <v>69.24515883458574</v>
      </c>
      <c r="J135" s="128">
        <f t="shared" si="6"/>
        <v>61.35454239730201</v>
      </c>
      <c r="K135" s="8">
        <f t="shared" si="7"/>
        <v>11.395188588032552</v>
      </c>
    </row>
    <row r="136" spans="1:11" ht="13.5">
      <c r="A136" s="116"/>
      <c r="B136" s="139"/>
      <c r="C136" s="56" t="s">
        <v>0</v>
      </c>
      <c r="D136" s="52">
        <v>42569.82919024841</v>
      </c>
      <c r="E136" s="7">
        <v>7229.749999999998</v>
      </c>
      <c r="F136" s="6">
        <v>49799.57919024841</v>
      </c>
      <c r="G136" s="5">
        <v>21888.42080975154</v>
      </c>
      <c r="H136" s="46">
        <v>71687.99999999996</v>
      </c>
      <c r="I136" s="4">
        <f t="shared" si="5"/>
        <v>69.46710633613498</v>
      </c>
      <c r="J136" s="3">
        <f t="shared" si="6"/>
        <v>59.38208513314424</v>
      </c>
      <c r="K136" s="2">
        <f t="shared" si="7"/>
        <v>14.517692955557552</v>
      </c>
    </row>
    <row r="137" spans="1:11" ht="13.5">
      <c r="A137" s="140"/>
      <c r="B137" s="141"/>
      <c r="C137" s="142" t="s">
        <v>63</v>
      </c>
      <c r="D137" s="143">
        <v>42193.66330207346</v>
      </c>
      <c r="E137" s="144">
        <v>7083.78233073806</v>
      </c>
      <c r="F137" s="145">
        <v>49277.44563281152</v>
      </c>
      <c r="G137" s="146">
        <v>16097.342021758828</v>
      </c>
      <c r="H137" s="147">
        <v>65374.78765457036</v>
      </c>
      <c r="I137" s="148">
        <f aca="true" t="shared" si="9" ref="I137:I200">F137/H137*100</f>
        <v>75.37683471063103</v>
      </c>
      <c r="J137" s="149">
        <f aca="true" t="shared" si="10" ref="J137:J200">D137/H137*100</f>
        <v>64.54118600739149</v>
      </c>
      <c r="K137" s="150">
        <f aca="true" t="shared" si="11" ref="K137:K200">E137/F137*100</f>
        <v>14.375303426891318</v>
      </c>
    </row>
    <row r="138" spans="1:11" ht="13.5">
      <c r="A138" s="115">
        <v>92097</v>
      </c>
      <c r="B138" s="117" t="s">
        <v>18</v>
      </c>
      <c r="C138" s="54" t="s">
        <v>3</v>
      </c>
      <c r="D138" s="53">
        <v>179.15446520067732</v>
      </c>
      <c r="E138" s="19">
        <v>45.58333333333333</v>
      </c>
      <c r="F138" s="18">
        <v>224.73779853401066</v>
      </c>
      <c r="G138" s="17">
        <v>421.26220146598996</v>
      </c>
      <c r="H138" s="47">
        <v>646.0000000000007</v>
      </c>
      <c r="I138" s="16">
        <f t="shared" si="9"/>
        <v>34.78913290000161</v>
      </c>
      <c r="J138" s="15">
        <f t="shared" si="10"/>
        <v>27.732889349950018</v>
      </c>
      <c r="K138" s="14">
        <f t="shared" si="11"/>
        <v>20.282895725898545</v>
      </c>
    </row>
    <row r="139" spans="1:11" ht="13.5">
      <c r="A139" s="116"/>
      <c r="B139" s="139"/>
      <c r="C139" s="55" t="s">
        <v>2</v>
      </c>
      <c r="D139" s="51">
        <v>1536.8590246214</v>
      </c>
      <c r="E139" s="13">
        <v>92.1666666666667</v>
      </c>
      <c r="F139" s="12">
        <v>1629.0256912880668</v>
      </c>
      <c r="G139" s="26">
        <v>113.474308711928</v>
      </c>
      <c r="H139" s="45">
        <v>1742.4999999999948</v>
      </c>
      <c r="I139" s="10">
        <f t="shared" si="9"/>
        <v>93.48784455024803</v>
      </c>
      <c r="J139" s="128">
        <f t="shared" si="10"/>
        <v>88.19850930395435</v>
      </c>
      <c r="K139" s="8">
        <f t="shared" si="11"/>
        <v>5.65777858259502</v>
      </c>
    </row>
    <row r="140" spans="1:11" ht="13.5">
      <c r="A140" s="116"/>
      <c r="B140" s="139"/>
      <c r="C140" s="55" t="s">
        <v>1</v>
      </c>
      <c r="D140" s="51">
        <v>696.100963764683</v>
      </c>
      <c r="E140" s="13">
        <v>52.1666666666667</v>
      </c>
      <c r="F140" s="12">
        <v>748.2676304313497</v>
      </c>
      <c r="G140" s="26">
        <v>281.23236956865</v>
      </c>
      <c r="H140" s="45">
        <v>1029.4999999999998</v>
      </c>
      <c r="I140" s="10">
        <f t="shared" si="9"/>
        <v>72.68262558828071</v>
      </c>
      <c r="J140" s="128">
        <f t="shared" si="10"/>
        <v>67.61544087078029</v>
      </c>
      <c r="K140" s="8">
        <f t="shared" si="11"/>
        <v>6.9716588751266</v>
      </c>
    </row>
    <row r="141" spans="1:11" ht="13.5">
      <c r="A141" s="116"/>
      <c r="B141" s="139"/>
      <c r="C141" s="56" t="s">
        <v>0</v>
      </c>
      <c r="D141" s="52">
        <v>2412.1144535867606</v>
      </c>
      <c r="E141" s="7">
        <v>189.91666666666674</v>
      </c>
      <c r="F141" s="6">
        <v>2602.0311202534276</v>
      </c>
      <c r="G141" s="5">
        <v>815.9688797465678</v>
      </c>
      <c r="H141" s="46">
        <v>3417.9999999999955</v>
      </c>
      <c r="I141" s="4">
        <f t="shared" si="9"/>
        <v>76.12730018295585</v>
      </c>
      <c r="J141" s="3">
        <f t="shared" si="10"/>
        <v>70.5709319364179</v>
      </c>
      <c r="K141" s="2">
        <f t="shared" si="11"/>
        <v>7.298785367646548</v>
      </c>
    </row>
    <row r="142" spans="1:11" ht="13.5">
      <c r="A142" s="140"/>
      <c r="B142" s="141"/>
      <c r="C142" s="142" t="s">
        <v>63</v>
      </c>
      <c r="D142" s="143">
        <v>2383.489775448986</v>
      </c>
      <c r="E142" s="144">
        <v>184.24669824863628</v>
      </c>
      <c r="F142" s="145">
        <v>2567.7364736976224</v>
      </c>
      <c r="G142" s="146">
        <v>532.5265302547209</v>
      </c>
      <c r="H142" s="147">
        <v>3100.2630039523438</v>
      </c>
      <c r="I142" s="148">
        <f t="shared" si="9"/>
        <v>82.82318211145846</v>
      </c>
      <c r="J142" s="149">
        <f t="shared" si="10"/>
        <v>76.88024443121164</v>
      </c>
      <c r="K142" s="150">
        <f t="shared" si="11"/>
        <v>7.175452003581784</v>
      </c>
    </row>
    <row r="143" spans="1:11" ht="13.5">
      <c r="A143" s="115">
        <v>92101</v>
      </c>
      <c r="B143" s="117" t="s">
        <v>17</v>
      </c>
      <c r="C143" s="54" t="s">
        <v>3</v>
      </c>
      <c r="D143" s="53">
        <v>340.2354570343578</v>
      </c>
      <c r="E143" s="19">
        <v>100.9166666666667</v>
      </c>
      <c r="F143" s="18">
        <v>441.1521237010245</v>
      </c>
      <c r="G143" s="17">
        <v>1016.347876298976</v>
      </c>
      <c r="H143" s="47">
        <v>1457.5000000000005</v>
      </c>
      <c r="I143" s="16">
        <f t="shared" si="9"/>
        <v>30.267727183603732</v>
      </c>
      <c r="J143" s="15">
        <f t="shared" si="10"/>
        <v>23.343770637005672</v>
      </c>
      <c r="K143" s="14">
        <f t="shared" si="11"/>
        <v>22.87570686955583</v>
      </c>
    </row>
    <row r="144" spans="1:11" ht="13.5">
      <c r="A144" s="116"/>
      <c r="B144" s="139"/>
      <c r="C144" s="55" t="s">
        <v>2</v>
      </c>
      <c r="D144" s="51">
        <v>3179.98087148122</v>
      </c>
      <c r="E144" s="13">
        <v>245.916666666667</v>
      </c>
      <c r="F144" s="12">
        <v>3425.897538147887</v>
      </c>
      <c r="G144" s="26">
        <v>328.102461852116</v>
      </c>
      <c r="H144" s="45">
        <v>3754.000000000003</v>
      </c>
      <c r="I144" s="10">
        <f t="shared" si="9"/>
        <v>91.25992376526064</v>
      </c>
      <c r="J144" s="128">
        <f t="shared" si="10"/>
        <v>84.70913349710223</v>
      </c>
      <c r="K144" s="8">
        <f t="shared" si="11"/>
        <v>7.178167587569323</v>
      </c>
    </row>
    <row r="145" spans="1:11" ht="13.5">
      <c r="A145" s="116"/>
      <c r="B145" s="139"/>
      <c r="C145" s="55" t="s">
        <v>1</v>
      </c>
      <c r="D145" s="51">
        <v>1842.39298455778</v>
      </c>
      <c r="E145" s="13">
        <v>136.5</v>
      </c>
      <c r="F145" s="12">
        <v>1978.89298455778</v>
      </c>
      <c r="G145" s="26">
        <v>670.107015442217</v>
      </c>
      <c r="H145" s="45">
        <v>2648.999999999997</v>
      </c>
      <c r="I145" s="10">
        <f t="shared" si="9"/>
        <v>74.70339692554859</v>
      </c>
      <c r="J145" s="128">
        <f t="shared" si="10"/>
        <v>69.55050904332889</v>
      </c>
      <c r="K145" s="8">
        <f t="shared" si="11"/>
        <v>6.897795942740352</v>
      </c>
    </row>
    <row r="146" spans="1:11" ht="13.5">
      <c r="A146" s="116"/>
      <c r="B146" s="139"/>
      <c r="C146" s="56" t="s">
        <v>0</v>
      </c>
      <c r="D146" s="52">
        <v>5362.609313073358</v>
      </c>
      <c r="E146" s="7">
        <v>483.3333333333337</v>
      </c>
      <c r="F146" s="6">
        <v>5845.942646406692</v>
      </c>
      <c r="G146" s="5">
        <v>2014.557353593309</v>
      </c>
      <c r="H146" s="46">
        <v>7860.5</v>
      </c>
      <c r="I146" s="4">
        <f t="shared" si="9"/>
        <v>74.37112965341507</v>
      </c>
      <c r="J146" s="3">
        <f t="shared" si="10"/>
        <v>68.22224175400238</v>
      </c>
      <c r="K146" s="2">
        <f t="shared" si="11"/>
        <v>8.26784254598226</v>
      </c>
    </row>
    <row r="147" spans="1:11" ht="13.5">
      <c r="A147" s="140"/>
      <c r="B147" s="141"/>
      <c r="C147" s="142" t="s">
        <v>63</v>
      </c>
      <c r="D147" s="143">
        <v>5296.031532600557</v>
      </c>
      <c r="E147" s="144">
        <v>472.8333333333337</v>
      </c>
      <c r="F147" s="145">
        <v>5768.8648659338905</v>
      </c>
      <c r="G147" s="146">
        <v>1367.2838092961051</v>
      </c>
      <c r="H147" s="147">
        <v>7136.148675229995</v>
      </c>
      <c r="I147" s="148">
        <f t="shared" si="9"/>
        <v>80.84003190625737</v>
      </c>
      <c r="J147" s="149">
        <f t="shared" si="10"/>
        <v>74.21414230036159</v>
      </c>
      <c r="K147" s="150">
        <f t="shared" si="11"/>
        <v>8.196297613513075</v>
      </c>
    </row>
    <row r="148" spans="1:11" ht="13.5">
      <c r="A148" s="115">
        <v>92114</v>
      </c>
      <c r="B148" s="117" t="s">
        <v>16</v>
      </c>
      <c r="C148" s="54" t="s">
        <v>3</v>
      </c>
      <c r="D148" s="53">
        <v>244.54896879643542</v>
      </c>
      <c r="E148" s="19">
        <v>62.16666666666671</v>
      </c>
      <c r="F148" s="18">
        <v>306.7156354631021</v>
      </c>
      <c r="G148" s="17">
        <v>712.784364536898</v>
      </c>
      <c r="H148" s="47">
        <v>1019.5000000000001</v>
      </c>
      <c r="I148" s="16">
        <f t="shared" si="9"/>
        <v>30.0849078433646</v>
      </c>
      <c r="J148" s="15">
        <f t="shared" si="10"/>
        <v>23.987147503328632</v>
      </c>
      <c r="K148" s="14">
        <f t="shared" si="11"/>
        <v>20.26850263854428</v>
      </c>
    </row>
    <row r="149" spans="1:11" ht="13.5">
      <c r="A149" s="116"/>
      <c r="B149" s="139"/>
      <c r="C149" s="55" t="s">
        <v>2</v>
      </c>
      <c r="D149" s="51">
        <v>2281.15810629186</v>
      </c>
      <c r="E149" s="13">
        <v>160.25</v>
      </c>
      <c r="F149" s="12">
        <v>2441.40810629186</v>
      </c>
      <c r="G149" s="26">
        <v>264.591893708142</v>
      </c>
      <c r="H149" s="45">
        <v>2706.000000000002</v>
      </c>
      <c r="I149" s="10">
        <f t="shared" si="9"/>
        <v>90.22202905734879</v>
      </c>
      <c r="J149" s="128">
        <f t="shared" si="10"/>
        <v>84.30000392800659</v>
      </c>
      <c r="K149" s="8">
        <f t="shared" si="11"/>
        <v>6.563835009272423</v>
      </c>
    </row>
    <row r="150" spans="1:11" ht="13.5">
      <c r="A150" s="116"/>
      <c r="B150" s="139"/>
      <c r="C150" s="55" t="s">
        <v>1</v>
      </c>
      <c r="D150" s="51">
        <v>1245.28420574003</v>
      </c>
      <c r="E150" s="13">
        <v>91.25</v>
      </c>
      <c r="F150" s="12">
        <v>1336.53420574003</v>
      </c>
      <c r="G150" s="26">
        <v>426.965794259966</v>
      </c>
      <c r="H150" s="45">
        <v>1763.4999999999961</v>
      </c>
      <c r="I150" s="10">
        <f t="shared" si="9"/>
        <v>75.78872728891596</v>
      </c>
      <c r="J150" s="128">
        <f t="shared" si="10"/>
        <v>70.61435813666192</v>
      </c>
      <c r="K150" s="8">
        <f t="shared" si="11"/>
        <v>6.827359869138215</v>
      </c>
    </row>
    <row r="151" spans="1:11" ht="13.5">
      <c r="A151" s="116"/>
      <c r="B151" s="139"/>
      <c r="C151" s="56" t="s">
        <v>0</v>
      </c>
      <c r="D151" s="52">
        <v>3770.991280828325</v>
      </c>
      <c r="E151" s="7">
        <v>313.66666666666674</v>
      </c>
      <c r="F151" s="6">
        <v>4084.657947494992</v>
      </c>
      <c r="G151" s="5">
        <v>1404.342052505006</v>
      </c>
      <c r="H151" s="46">
        <v>5488.999999999998</v>
      </c>
      <c r="I151" s="4">
        <f t="shared" si="9"/>
        <v>74.4153388139004</v>
      </c>
      <c r="J151" s="3">
        <f t="shared" si="10"/>
        <v>68.70087959242716</v>
      </c>
      <c r="K151" s="2">
        <f t="shared" si="11"/>
        <v>7.679141575588473</v>
      </c>
    </row>
    <row r="152" spans="1:11" ht="13.5">
      <c r="A152" s="140"/>
      <c r="B152" s="141"/>
      <c r="C152" s="142" t="s">
        <v>63</v>
      </c>
      <c r="D152" s="143">
        <v>3736.5611063905253</v>
      </c>
      <c r="E152" s="144">
        <v>308.481334841629</v>
      </c>
      <c r="F152" s="145">
        <v>4045.0424412321545</v>
      </c>
      <c r="G152" s="146">
        <v>929.0475248725011</v>
      </c>
      <c r="H152" s="147">
        <v>4974.089966104655</v>
      </c>
      <c r="I152" s="148">
        <f t="shared" si="9"/>
        <v>81.32226133416596</v>
      </c>
      <c r="J152" s="149">
        <f t="shared" si="10"/>
        <v>75.12049705278507</v>
      </c>
      <c r="K152" s="150">
        <f t="shared" si="11"/>
        <v>7.626158175676964</v>
      </c>
    </row>
    <row r="153" spans="1:11" ht="13.5">
      <c r="A153" s="115">
        <v>92137</v>
      </c>
      <c r="B153" s="117" t="s">
        <v>15</v>
      </c>
      <c r="C153" s="54" t="s">
        <v>3</v>
      </c>
      <c r="D153" s="53">
        <v>828.1402083540329</v>
      </c>
      <c r="E153" s="19">
        <v>344.1666666666668</v>
      </c>
      <c r="F153" s="18">
        <v>1172.3068750206996</v>
      </c>
      <c r="G153" s="17">
        <v>2198.6931249792997</v>
      </c>
      <c r="H153" s="47">
        <v>3371</v>
      </c>
      <c r="I153" s="16">
        <f t="shared" si="9"/>
        <v>34.776234797410254</v>
      </c>
      <c r="J153" s="15">
        <f t="shared" si="10"/>
        <v>24.566603629606433</v>
      </c>
      <c r="K153" s="14">
        <f t="shared" si="11"/>
        <v>29.35806946117157</v>
      </c>
    </row>
    <row r="154" spans="1:11" ht="13.5">
      <c r="A154" s="116"/>
      <c r="B154" s="139"/>
      <c r="C154" s="55" t="s">
        <v>2</v>
      </c>
      <c r="D154" s="51">
        <v>6812.43913789738</v>
      </c>
      <c r="E154" s="13">
        <v>901.416666666667</v>
      </c>
      <c r="F154" s="12">
        <v>7713.855804564047</v>
      </c>
      <c r="G154" s="26">
        <v>1407.64419543595</v>
      </c>
      <c r="H154" s="45">
        <v>9121.499999999996</v>
      </c>
      <c r="I154" s="10">
        <f t="shared" si="9"/>
        <v>84.56784305831331</v>
      </c>
      <c r="J154" s="128">
        <f t="shared" si="10"/>
        <v>74.68551376305851</v>
      </c>
      <c r="K154" s="8">
        <f t="shared" si="11"/>
        <v>11.68568209601905</v>
      </c>
    </row>
    <row r="155" spans="1:11" ht="13.5">
      <c r="A155" s="116"/>
      <c r="B155" s="139"/>
      <c r="C155" s="55" t="s">
        <v>1</v>
      </c>
      <c r="D155" s="51">
        <v>3207.15573415835</v>
      </c>
      <c r="E155" s="13">
        <v>428.25</v>
      </c>
      <c r="F155" s="12">
        <v>3635.40573415835</v>
      </c>
      <c r="G155" s="26">
        <v>2034.09426584165</v>
      </c>
      <c r="H155" s="45">
        <v>5669.5</v>
      </c>
      <c r="I155" s="10">
        <f t="shared" si="9"/>
        <v>64.12215775920892</v>
      </c>
      <c r="J155" s="128">
        <f t="shared" si="10"/>
        <v>56.56858160610901</v>
      </c>
      <c r="K155" s="8">
        <f t="shared" si="11"/>
        <v>11.779978118429915</v>
      </c>
    </row>
    <row r="156" spans="1:11" ht="13.5">
      <c r="A156" s="116"/>
      <c r="B156" s="139"/>
      <c r="C156" s="56" t="s">
        <v>0</v>
      </c>
      <c r="D156" s="52">
        <v>10847.735080409762</v>
      </c>
      <c r="E156" s="7">
        <v>1673.8333333333337</v>
      </c>
      <c r="F156" s="6">
        <v>12521.568413743096</v>
      </c>
      <c r="G156" s="5">
        <v>5640.431586256899</v>
      </c>
      <c r="H156" s="46">
        <v>18161.999999999996</v>
      </c>
      <c r="I156" s="4">
        <f t="shared" si="9"/>
        <v>68.9437749903265</v>
      </c>
      <c r="J156" s="3">
        <f t="shared" si="10"/>
        <v>59.72764607647707</v>
      </c>
      <c r="K156" s="2">
        <f t="shared" si="11"/>
        <v>13.367601230339574</v>
      </c>
    </row>
    <row r="157" spans="1:11" ht="13.5">
      <c r="A157" s="140"/>
      <c r="B157" s="141"/>
      <c r="C157" s="142" t="s">
        <v>63</v>
      </c>
      <c r="D157" s="143">
        <v>10710.98268278081</v>
      </c>
      <c r="E157" s="144">
        <v>1630.08452217799</v>
      </c>
      <c r="F157" s="145">
        <v>12341.0672049588</v>
      </c>
      <c r="G157" s="146">
        <v>4127.49141774942</v>
      </c>
      <c r="H157" s="147">
        <v>16468.55862270822</v>
      </c>
      <c r="I157" s="148">
        <f t="shared" si="9"/>
        <v>74.93714227025254</v>
      </c>
      <c r="J157" s="149">
        <f t="shared" si="10"/>
        <v>65.03898081287828</v>
      </c>
      <c r="K157" s="150">
        <f t="shared" si="11"/>
        <v>13.208618793705307</v>
      </c>
    </row>
    <row r="158" spans="1:11" ht="13.5">
      <c r="A158" s="115">
        <v>92138</v>
      </c>
      <c r="B158" s="117" t="s">
        <v>14</v>
      </c>
      <c r="C158" s="54" t="s">
        <v>3</v>
      </c>
      <c r="D158" s="53">
        <v>215.4207975888507</v>
      </c>
      <c r="E158" s="19">
        <v>55.666666666666664</v>
      </c>
      <c r="F158" s="18">
        <v>271.0874642555174</v>
      </c>
      <c r="G158" s="17">
        <v>707.4125357444819</v>
      </c>
      <c r="H158" s="47">
        <v>978.4999999999993</v>
      </c>
      <c r="I158" s="16">
        <f t="shared" si="9"/>
        <v>27.70439082836153</v>
      </c>
      <c r="J158" s="15">
        <f t="shared" si="10"/>
        <v>22.015411097480925</v>
      </c>
      <c r="K158" s="14">
        <f t="shared" si="11"/>
        <v>20.534577952375273</v>
      </c>
    </row>
    <row r="159" spans="1:11" ht="13.5">
      <c r="A159" s="116"/>
      <c r="B159" s="139"/>
      <c r="C159" s="55" t="s">
        <v>2</v>
      </c>
      <c r="D159" s="51">
        <v>2469.62980232969</v>
      </c>
      <c r="E159" s="13">
        <v>116.75</v>
      </c>
      <c r="F159" s="12">
        <v>2586.37980232969</v>
      </c>
      <c r="G159" s="26">
        <v>202.12019767031</v>
      </c>
      <c r="H159" s="45">
        <v>2788.5</v>
      </c>
      <c r="I159" s="10">
        <f t="shared" si="9"/>
        <v>92.75165150904392</v>
      </c>
      <c r="J159" s="128">
        <f t="shared" si="10"/>
        <v>88.5648127068205</v>
      </c>
      <c r="K159" s="8">
        <f t="shared" si="11"/>
        <v>4.51403153917445</v>
      </c>
    </row>
    <row r="160" spans="1:11" ht="13.5">
      <c r="A160" s="116"/>
      <c r="B160" s="139"/>
      <c r="C160" s="55" t="s">
        <v>1</v>
      </c>
      <c r="D160" s="51">
        <v>1090.99048166874</v>
      </c>
      <c r="E160" s="13">
        <v>60.4166666666667</v>
      </c>
      <c r="F160" s="12">
        <v>1151.4071483354066</v>
      </c>
      <c r="G160" s="26">
        <v>376.592851664594</v>
      </c>
      <c r="H160" s="45">
        <v>1528.0000000000007</v>
      </c>
      <c r="I160" s="10">
        <f t="shared" si="9"/>
        <v>75.35387096435903</v>
      </c>
      <c r="J160" s="128">
        <f t="shared" si="10"/>
        <v>71.39990063277091</v>
      </c>
      <c r="K160" s="8">
        <f t="shared" si="11"/>
        <v>5.247202673182226</v>
      </c>
    </row>
    <row r="161" spans="1:11" ht="13.5">
      <c r="A161" s="116"/>
      <c r="B161" s="139"/>
      <c r="C161" s="56" t="s">
        <v>0</v>
      </c>
      <c r="D161" s="52">
        <v>3776.0410815872806</v>
      </c>
      <c r="E161" s="7">
        <v>232.83333333333337</v>
      </c>
      <c r="F161" s="6">
        <v>4008.874414920614</v>
      </c>
      <c r="G161" s="5">
        <v>1286.125585079386</v>
      </c>
      <c r="H161" s="46">
        <v>5295</v>
      </c>
      <c r="I161" s="4">
        <f t="shared" si="9"/>
        <v>75.71056496545069</v>
      </c>
      <c r="J161" s="3">
        <f t="shared" si="10"/>
        <v>71.31333487416961</v>
      </c>
      <c r="K161" s="2">
        <f t="shared" si="11"/>
        <v>5.80794779868264</v>
      </c>
    </row>
    <row r="162" spans="1:11" ht="13.5">
      <c r="A162" s="140"/>
      <c r="B162" s="141"/>
      <c r="C162" s="142" t="s">
        <v>63</v>
      </c>
      <c r="D162" s="143">
        <v>3742.6466567497896</v>
      </c>
      <c r="E162" s="144">
        <v>223.44143484626647</v>
      </c>
      <c r="F162" s="145">
        <v>3966.088091596056</v>
      </c>
      <c r="G162" s="146">
        <v>825.0394588235879</v>
      </c>
      <c r="H162" s="147">
        <v>4791.127550419645</v>
      </c>
      <c r="I162" s="148">
        <f t="shared" si="9"/>
        <v>82.77984774687694</v>
      </c>
      <c r="J162" s="149">
        <f t="shared" si="10"/>
        <v>78.11619743711434</v>
      </c>
      <c r="K162" s="150">
        <f t="shared" si="11"/>
        <v>5.633799090840362</v>
      </c>
    </row>
    <row r="163" spans="1:11" ht="13.5">
      <c r="A163" s="115">
        <v>92140</v>
      </c>
      <c r="B163" s="117" t="s">
        <v>13</v>
      </c>
      <c r="C163" s="54" t="s">
        <v>3</v>
      </c>
      <c r="D163" s="53">
        <v>581.657576822818</v>
      </c>
      <c r="E163" s="19">
        <v>212.08333333333292</v>
      </c>
      <c r="F163" s="18">
        <v>793.7409101561509</v>
      </c>
      <c r="G163" s="17">
        <v>1614.759089843845</v>
      </c>
      <c r="H163" s="47">
        <v>2408.499999999996</v>
      </c>
      <c r="I163" s="16">
        <f t="shared" si="9"/>
        <v>32.955819396144996</v>
      </c>
      <c r="J163" s="15">
        <f t="shared" si="10"/>
        <v>24.15020040783969</v>
      </c>
      <c r="K163" s="14">
        <f t="shared" si="11"/>
        <v>26.719466090214528</v>
      </c>
    </row>
    <row r="164" spans="1:11" ht="13.5">
      <c r="A164" s="116"/>
      <c r="B164" s="139"/>
      <c r="C164" s="55" t="s">
        <v>2</v>
      </c>
      <c r="D164" s="51">
        <v>5006.03776460637</v>
      </c>
      <c r="E164" s="13">
        <v>468.833333333333</v>
      </c>
      <c r="F164" s="12">
        <v>5474.871097939703</v>
      </c>
      <c r="G164" s="26">
        <v>783.628902060299</v>
      </c>
      <c r="H164" s="45">
        <v>6258.500000000002</v>
      </c>
      <c r="I164" s="10">
        <f t="shared" si="9"/>
        <v>87.47896617303988</v>
      </c>
      <c r="J164" s="128">
        <f t="shared" si="10"/>
        <v>79.98782079741741</v>
      </c>
      <c r="K164" s="8">
        <f t="shared" si="11"/>
        <v>8.56336751946112</v>
      </c>
    </row>
    <row r="165" spans="1:11" ht="13.5">
      <c r="A165" s="116"/>
      <c r="B165" s="139"/>
      <c r="C165" s="55" t="s">
        <v>1</v>
      </c>
      <c r="D165" s="51">
        <v>2509.84394680687</v>
      </c>
      <c r="E165" s="13">
        <v>258.416666666667</v>
      </c>
      <c r="F165" s="12">
        <v>2768.260613473537</v>
      </c>
      <c r="G165" s="26">
        <v>1279.23938652647</v>
      </c>
      <c r="H165" s="45">
        <v>4047.5000000000073</v>
      </c>
      <c r="I165" s="10">
        <f t="shared" si="9"/>
        <v>68.39433263677658</v>
      </c>
      <c r="J165" s="128">
        <f t="shared" si="10"/>
        <v>62.00973308973108</v>
      </c>
      <c r="K165" s="8">
        <f t="shared" si="11"/>
        <v>9.334983325230095</v>
      </c>
    </row>
    <row r="166" spans="1:11" ht="13.5">
      <c r="A166" s="116"/>
      <c r="B166" s="139"/>
      <c r="C166" s="56" t="s">
        <v>0</v>
      </c>
      <c r="D166" s="52">
        <v>8097.5392882360575</v>
      </c>
      <c r="E166" s="7">
        <v>939.3333333333328</v>
      </c>
      <c r="F166" s="6">
        <v>9036.87262156939</v>
      </c>
      <c r="G166" s="5">
        <v>3677.627378430614</v>
      </c>
      <c r="H166" s="46">
        <v>12714.500000000005</v>
      </c>
      <c r="I166" s="4">
        <f t="shared" si="9"/>
        <v>71.07532833827037</v>
      </c>
      <c r="J166" s="3">
        <f t="shared" si="10"/>
        <v>63.68743787200483</v>
      </c>
      <c r="K166" s="2">
        <f t="shared" si="11"/>
        <v>10.394451406688118</v>
      </c>
    </row>
    <row r="167" spans="1:11" ht="13.5">
      <c r="A167" s="140"/>
      <c r="B167" s="141"/>
      <c r="C167" s="142" t="s">
        <v>63</v>
      </c>
      <c r="D167" s="143">
        <v>7992.875205472555</v>
      </c>
      <c r="E167" s="144">
        <v>908.663066269381</v>
      </c>
      <c r="F167" s="145">
        <v>8901.538271741936</v>
      </c>
      <c r="G167" s="146">
        <v>2595.440983350114</v>
      </c>
      <c r="H167" s="147">
        <v>11496.97925509205</v>
      </c>
      <c r="I167" s="148">
        <f t="shared" si="9"/>
        <v>77.42501812203771</v>
      </c>
      <c r="J167" s="149">
        <f t="shared" si="10"/>
        <v>69.52152411628023</v>
      </c>
      <c r="K167" s="150">
        <f t="shared" si="11"/>
        <v>10.207933039550538</v>
      </c>
    </row>
    <row r="168" spans="1:11" ht="13.5">
      <c r="A168" s="115">
        <v>92141</v>
      </c>
      <c r="B168" s="117" t="s">
        <v>12</v>
      </c>
      <c r="C168" s="54" t="s">
        <v>3</v>
      </c>
      <c r="D168" s="53">
        <v>228.4157861689298</v>
      </c>
      <c r="E168" s="19">
        <v>65</v>
      </c>
      <c r="F168" s="18">
        <v>293.4157861689298</v>
      </c>
      <c r="G168" s="17">
        <v>883.584213831071</v>
      </c>
      <c r="H168" s="47">
        <v>1177.000000000001</v>
      </c>
      <c r="I168" s="16">
        <f t="shared" si="9"/>
        <v>24.929123718685606</v>
      </c>
      <c r="J168" s="15">
        <f t="shared" si="10"/>
        <v>19.406608850376347</v>
      </c>
      <c r="K168" s="14">
        <f t="shared" si="11"/>
        <v>22.152863978006014</v>
      </c>
    </row>
    <row r="169" spans="1:11" ht="13.5">
      <c r="A169" s="116"/>
      <c r="B169" s="139"/>
      <c r="C169" s="55" t="s">
        <v>2</v>
      </c>
      <c r="D169" s="51">
        <v>2684.54030753762</v>
      </c>
      <c r="E169" s="13">
        <v>111.416666666667</v>
      </c>
      <c r="F169" s="12">
        <v>2795.956974204287</v>
      </c>
      <c r="G169" s="26">
        <v>201.043025795715</v>
      </c>
      <c r="H169" s="45">
        <v>2997.000000000002</v>
      </c>
      <c r="I169" s="10">
        <f t="shared" si="9"/>
        <v>93.29185766447398</v>
      </c>
      <c r="J169" s="128">
        <f t="shared" si="10"/>
        <v>89.57425116908969</v>
      </c>
      <c r="K169" s="8">
        <f t="shared" si="11"/>
        <v>3.984920644151741</v>
      </c>
    </row>
    <row r="170" spans="1:11" ht="13.5">
      <c r="A170" s="116"/>
      <c r="B170" s="139"/>
      <c r="C170" s="55" t="s">
        <v>1</v>
      </c>
      <c r="D170" s="51">
        <v>1326.81257321584</v>
      </c>
      <c r="E170" s="13">
        <v>76.6666666666667</v>
      </c>
      <c r="F170" s="12">
        <v>1403.4792398825068</v>
      </c>
      <c r="G170" s="26">
        <v>440.020760117488</v>
      </c>
      <c r="H170" s="45">
        <v>1843.4999999999948</v>
      </c>
      <c r="I170" s="10">
        <f t="shared" si="9"/>
        <v>76.13123080458426</v>
      </c>
      <c r="J170" s="128">
        <f t="shared" si="10"/>
        <v>71.97247481507154</v>
      </c>
      <c r="K170" s="8">
        <f t="shared" si="11"/>
        <v>5.462614942069602</v>
      </c>
    </row>
    <row r="171" spans="1:11" ht="13.5">
      <c r="A171" s="116"/>
      <c r="B171" s="139"/>
      <c r="C171" s="56" t="s">
        <v>0</v>
      </c>
      <c r="D171" s="52">
        <v>4239.7686669223895</v>
      </c>
      <c r="E171" s="7">
        <v>253.0833333333337</v>
      </c>
      <c r="F171" s="6">
        <v>4492.852000255723</v>
      </c>
      <c r="G171" s="5">
        <v>1524.6479997442739</v>
      </c>
      <c r="H171" s="46">
        <v>6017.499999999997</v>
      </c>
      <c r="I171" s="4">
        <f t="shared" si="9"/>
        <v>74.66309929797632</v>
      </c>
      <c r="J171" s="3">
        <f t="shared" si="10"/>
        <v>70.45731062604722</v>
      </c>
      <c r="K171" s="2">
        <f t="shared" si="11"/>
        <v>5.633021815962973</v>
      </c>
    </row>
    <row r="172" spans="1:11" ht="13.5">
      <c r="A172" s="140"/>
      <c r="B172" s="141"/>
      <c r="C172" s="142" t="s">
        <v>63</v>
      </c>
      <c r="D172" s="143">
        <v>4202.267866316608</v>
      </c>
      <c r="E172" s="144">
        <v>242.21825396825432</v>
      </c>
      <c r="F172" s="145">
        <v>4444.486120284862</v>
      </c>
      <c r="G172" s="146">
        <v>951.6414587048971</v>
      </c>
      <c r="H172" s="147">
        <v>5396.127578989759</v>
      </c>
      <c r="I172" s="148">
        <f t="shared" si="9"/>
        <v>82.36436324429789</v>
      </c>
      <c r="J172" s="149">
        <f t="shared" si="10"/>
        <v>77.87562107831667</v>
      </c>
      <c r="K172" s="150">
        <f t="shared" si="11"/>
        <v>5.44985961060285</v>
      </c>
    </row>
    <row r="173" spans="1:11" ht="13.5">
      <c r="A173" s="115">
        <v>92142</v>
      </c>
      <c r="B173" s="117" t="s">
        <v>11</v>
      </c>
      <c r="C173" s="54" t="s">
        <v>3</v>
      </c>
      <c r="D173" s="53">
        <v>661.957809035825</v>
      </c>
      <c r="E173" s="19">
        <v>209.6666666666663</v>
      </c>
      <c r="F173" s="18">
        <v>871.6244757024913</v>
      </c>
      <c r="G173" s="17">
        <v>2224.875524297506</v>
      </c>
      <c r="H173" s="47">
        <v>3096.4999999999973</v>
      </c>
      <c r="I173" s="16">
        <f t="shared" si="9"/>
        <v>28.148699360648866</v>
      </c>
      <c r="J173" s="15">
        <f t="shared" si="10"/>
        <v>21.37761372633055</v>
      </c>
      <c r="K173" s="14">
        <f t="shared" si="11"/>
        <v>24.05470159585458</v>
      </c>
    </row>
    <row r="174" spans="1:11" ht="13.5">
      <c r="A174" s="116"/>
      <c r="B174" s="139"/>
      <c r="C174" s="55" t="s">
        <v>2</v>
      </c>
      <c r="D174" s="51">
        <v>7578.19139512028</v>
      </c>
      <c r="E174" s="13">
        <v>586.166666666667</v>
      </c>
      <c r="F174" s="12">
        <v>8164.358061786947</v>
      </c>
      <c r="G174" s="26">
        <v>915.141938213052</v>
      </c>
      <c r="H174" s="45">
        <v>9079.499999999998</v>
      </c>
      <c r="I174" s="10">
        <f t="shared" si="9"/>
        <v>89.92078927019051</v>
      </c>
      <c r="J174" s="128">
        <f t="shared" si="10"/>
        <v>83.46485373776399</v>
      </c>
      <c r="K174" s="8">
        <f t="shared" si="11"/>
        <v>7.17958058956532</v>
      </c>
    </row>
    <row r="175" spans="1:11" ht="13.5">
      <c r="A175" s="116"/>
      <c r="B175" s="139"/>
      <c r="C175" s="55" t="s">
        <v>1</v>
      </c>
      <c r="D175" s="51">
        <v>3401.37478899411</v>
      </c>
      <c r="E175" s="13">
        <v>277.166666666667</v>
      </c>
      <c r="F175" s="12">
        <v>3678.541455660777</v>
      </c>
      <c r="G175" s="26">
        <v>1174.45854433923</v>
      </c>
      <c r="H175" s="45">
        <v>4853.000000000007</v>
      </c>
      <c r="I175" s="10">
        <f t="shared" si="9"/>
        <v>75.79932939750199</v>
      </c>
      <c r="J175" s="128">
        <f t="shared" si="10"/>
        <v>70.0880854933877</v>
      </c>
      <c r="K175" s="8">
        <f t="shared" si="11"/>
        <v>7.534689224180009</v>
      </c>
    </row>
    <row r="176" spans="1:11" ht="13.5">
      <c r="A176" s="116"/>
      <c r="B176" s="139"/>
      <c r="C176" s="56" t="s">
        <v>0</v>
      </c>
      <c r="D176" s="52">
        <v>11641.523993150215</v>
      </c>
      <c r="E176" s="7">
        <v>1073.0000000000002</v>
      </c>
      <c r="F176" s="6">
        <v>12714.523993150215</v>
      </c>
      <c r="G176" s="5">
        <v>4314.476006849788</v>
      </c>
      <c r="H176" s="46">
        <v>17029.000000000004</v>
      </c>
      <c r="I176" s="4">
        <f t="shared" si="9"/>
        <v>74.66394969258448</v>
      </c>
      <c r="J176" s="3">
        <f t="shared" si="10"/>
        <v>68.36293377855547</v>
      </c>
      <c r="K176" s="2">
        <f t="shared" si="11"/>
        <v>8.439167683965715</v>
      </c>
    </row>
    <row r="177" spans="1:11" ht="14.25" thickBot="1">
      <c r="A177" s="140"/>
      <c r="B177" s="141"/>
      <c r="C177" s="142" t="s">
        <v>63</v>
      </c>
      <c r="D177" s="143">
        <v>11540.745796855657</v>
      </c>
      <c r="E177" s="144">
        <v>1049.180520527099</v>
      </c>
      <c r="F177" s="145">
        <v>12589.926317382757</v>
      </c>
      <c r="G177" s="146">
        <v>2893.289303317968</v>
      </c>
      <c r="H177" s="147">
        <v>15483.215620700725</v>
      </c>
      <c r="I177" s="148">
        <f t="shared" si="9"/>
        <v>81.31338234772302</v>
      </c>
      <c r="J177" s="149">
        <f t="shared" si="10"/>
        <v>74.53713801819003</v>
      </c>
      <c r="K177" s="150">
        <f t="shared" si="11"/>
        <v>8.333492143464797</v>
      </c>
    </row>
    <row r="178" spans="1:11" s="20" customFormat="1" ht="15.75" customHeight="1">
      <c r="A178" s="100" t="s">
        <v>58</v>
      </c>
      <c r="B178" s="101"/>
      <c r="C178" s="57" t="s">
        <v>3</v>
      </c>
      <c r="D178" s="69">
        <f>D183+D188+D193+D198+D203+D208+D213</f>
        <v>2006.1950275150853</v>
      </c>
      <c r="E178" s="70">
        <f>E183+E188+E193+E198+E203+E208+E213</f>
        <v>707.9166666666669</v>
      </c>
      <c r="F178" s="71">
        <f>F183+F188+F193+F198+F203+F208+F213</f>
        <v>2714.1116941817522</v>
      </c>
      <c r="G178" s="72">
        <f>G183+G188+G193+G198+G203+G208+G213</f>
        <v>5020.388305818249</v>
      </c>
      <c r="H178" s="73">
        <f>H183+H188+H193+H198+H203+H208+H213</f>
        <v>7734.500000000002</v>
      </c>
      <c r="I178" s="39">
        <f t="shared" si="9"/>
        <v>35.09097800997804</v>
      </c>
      <c r="J178" s="40">
        <f t="shared" si="10"/>
        <v>25.93826397976708</v>
      </c>
      <c r="K178" s="41">
        <f t="shared" si="11"/>
        <v>26.082812589630322</v>
      </c>
    </row>
    <row r="179" spans="1:11" s="20" customFormat="1" ht="15.75" customHeight="1">
      <c r="A179" s="102"/>
      <c r="B179" s="134"/>
      <c r="C179" s="55" t="s">
        <v>2</v>
      </c>
      <c r="D179" s="51">
        <f aca="true" t="shared" si="12" ref="D179:H182">D184+D189+D194+D199+D204+D209+D214</f>
        <v>15729.962822442454</v>
      </c>
      <c r="E179" s="13">
        <f t="shared" si="12"/>
        <v>1758.916666666666</v>
      </c>
      <c r="F179" s="12">
        <f t="shared" si="12"/>
        <v>17488.87948910912</v>
      </c>
      <c r="G179" s="26">
        <f t="shared" si="12"/>
        <v>2539.6205108908803</v>
      </c>
      <c r="H179" s="45">
        <f t="shared" si="12"/>
        <v>20028.5</v>
      </c>
      <c r="I179" s="10">
        <f t="shared" si="9"/>
        <v>87.31996649329265</v>
      </c>
      <c r="J179" s="128">
        <f t="shared" si="10"/>
        <v>78.5378976081207</v>
      </c>
      <c r="K179" s="8">
        <f t="shared" si="11"/>
        <v>10.057343397911794</v>
      </c>
    </row>
    <row r="180" spans="1:11" s="20" customFormat="1" ht="15.75" customHeight="1">
      <c r="A180" s="102"/>
      <c r="B180" s="134"/>
      <c r="C180" s="55" t="s">
        <v>1</v>
      </c>
      <c r="D180" s="51">
        <f t="shared" si="12"/>
        <v>8847.328631836845</v>
      </c>
      <c r="E180" s="13">
        <f t="shared" si="12"/>
        <v>975.1666666666663</v>
      </c>
      <c r="F180" s="12">
        <f t="shared" si="12"/>
        <v>9822.49529850351</v>
      </c>
      <c r="G180" s="26">
        <f t="shared" si="12"/>
        <v>4855.0047014964875</v>
      </c>
      <c r="H180" s="45">
        <f t="shared" si="12"/>
        <v>14677.5</v>
      </c>
      <c r="I180" s="10">
        <f t="shared" si="9"/>
        <v>66.92212773635504</v>
      </c>
      <c r="J180" s="128">
        <f t="shared" si="10"/>
        <v>60.27817156761605</v>
      </c>
      <c r="K180" s="8">
        <f t="shared" si="11"/>
        <v>9.927891406730796</v>
      </c>
    </row>
    <row r="181" spans="1:11" s="20" customFormat="1" ht="15.75" customHeight="1">
      <c r="A181" s="102"/>
      <c r="B181" s="134"/>
      <c r="C181" s="56" t="s">
        <v>0</v>
      </c>
      <c r="D181" s="52">
        <f t="shared" si="12"/>
        <v>26583.48648179439</v>
      </c>
      <c r="E181" s="7">
        <f t="shared" si="12"/>
        <v>3441.9999999999995</v>
      </c>
      <c r="F181" s="6">
        <f t="shared" si="12"/>
        <v>30025.486481794385</v>
      </c>
      <c r="G181" s="5">
        <f t="shared" si="12"/>
        <v>12415.013518205616</v>
      </c>
      <c r="H181" s="46">
        <f t="shared" si="12"/>
        <v>42440.50000000001</v>
      </c>
      <c r="I181" s="4">
        <f t="shared" si="9"/>
        <v>70.7472496360655</v>
      </c>
      <c r="J181" s="3">
        <f t="shared" si="10"/>
        <v>62.63707185776413</v>
      </c>
      <c r="K181" s="2">
        <f t="shared" si="11"/>
        <v>11.463594443630472</v>
      </c>
    </row>
    <row r="182" spans="1:11" s="20" customFormat="1" ht="15.75" customHeight="1" thickBot="1">
      <c r="A182" s="104"/>
      <c r="B182" s="105"/>
      <c r="C182" s="135" t="s">
        <v>63</v>
      </c>
      <c r="D182" s="129">
        <f t="shared" si="12"/>
        <v>26168.912244944797</v>
      </c>
      <c r="E182" s="130">
        <f t="shared" si="12"/>
        <v>3354.473738550579</v>
      </c>
      <c r="F182" s="131">
        <f t="shared" si="12"/>
        <v>29523.38598349538</v>
      </c>
      <c r="G182" s="132">
        <f t="shared" si="12"/>
        <v>9032.598159732486</v>
      </c>
      <c r="H182" s="133">
        <f t="shared" si="12"/>
        <v>38555.984143227855</v>
      </c>
      <c r="I182" s="136">
        <f t="shared" si="9"/>
        <v>76.57277239720257</v>
      </c>
      <c r="J182" s="137">
        <f t="shared" si="10"/>
        <v>67.87250494691683</v>
      </c>
      <c r="K182" s="138">
        <f t="shared" si="11"/>
        <v>11.362090176329534</v>
      </c>
    </row>
    <row r="183" spans="1:11" ht="13.5">
      <c r="A183" s="115">
        <v>93010</v>
      </c>
      <c r="B183" s="117" t="s">
        <v>10</v>
      </c>
      <c r="C183" s="54" t="s">
        <v>3</v>
      </c>
      <c r="D183" s="53">
        <v>173.98841574840958</v>
      </c>
      <c r="E183" s="19">
        <v>46.08333333333332</v>
      </c>
      <c r="F183" s="18">
        <v>220.0717490817429</v>
      </c>
      <c r="G183" s="17">
        <v>394.928250918257</v>
      </c>
      <c r="H183" s="47">
        <v>615</v>
      </c>
      <c r="I183" s="16">
        <f t="shared" si="9"/>
        <v>35.7840242409338</v>
      </c>
      <c r="J183" s="15">
        <f t="shared" si="10"/>
        <v>28.290799308684484</v>
      </c>
      <c r="K183" s="14">
        <f t="shared" si="11"/>
        <v>20.940140443113506</v>
      </c>
    </row>
    <row r="184" spans="1:11" ht="13.5">
      <c r="A184" s="116"/>
      <c r="B184" s="139"/>
      <c r="C184" s="55" t="s">
        <v>2</v>
      </c>
      <c r="D184" s="51">
        <v>1273.74553036068</v>
      </c>
      <c r="E184" s="13">
        <v>112.916666666667</v>
      </c>
      <c r="F184" s="12">
        <v>1386.662197027347</v>
      </c>
      <c r="G184" s="26">
        <v>195.837802972651</v>
      </c>
      <c r="H184" s="45">
        <v>1582.499999999998</v>
      </c>
      <c r="I184" s="10">
        <f t="shared" si="9"/>
        <v>87.6247833824549</v>
      </c>
      <c r="J184" s="128">
        <f t="shared" si="10"/>
        <v>80.48944899593565</v>
      </c>
      <c r="K184" s="8">
        <f t="shared" si="11"/>
        <v>8.1430550936437</v>
      </c>
    </row>
    <row r="185" spans="1:11" ht="13.5">
      <c r="A185" s="116"/>
      <c r="B185" s="139"/>
      <c r="C185" s="55" t="s">
        <v>1</v>
      </c>
      <c r="D185" s="51">
        <v>686.742527973718</v>
      </c>
      <c r="E185" s="13">
        <v>69.25</v>
      </c>
      <c r="F185" s="12">
        <v>755.992527973718</v>
      </c>
      <c r="G185" s="26">
        <v>328.007472026282</v>
      </c>
      <c r="H185" s="45">
        <v>1084</v>
      </c>
      <c r="I185" s="10">
        <f t="shared" si="9"/>
        <v>69.74100811565664</v>
      </c>
      <c r="J185" s="128">
        <f t="shared" si="10"/>
        <v>63.35263173189281</v>
      </c>
      <c r="K185" s="8">
        <f t="shared" si="11"/>
        <v>9.16014344554573</v>
      </c>
    </row>
    <row r="186" spans="1:11" ht="13.5">
      <c r="A186" s="116"/>
      <c r="B186" s="139"/>
      <c r="C186" s="56" t="s">
        <v>0</v>
      </c>
      <c r="D186" s="52">
        <v>2134.4764740828077</v>
      </c>
      <c r="E186" s="7">
        <v>228.2500000000003</v>
      </c>
      <c r="F186" s="6">
        <v>2362.726474082808</v>
      </c>
      <c r="G186" s="5">
        <v>918.77352591719</v>
      </c>
      <c r="H186" s="46">
        <v>3281.499999999998</v>
      </c>
      <c r="I186" s="4">
        <f t="shared" si="9"/>
        <v>72.00141624509551</v>
      </c>
      <c r="J186" s="3">
        <f t="shared" si="10"/>
        <v>65.04575572399234</v>
      </c>
      <c r="K186" s="2">
        <f t="shared" si="11"/>
        <v>9.660449590916153</v>
      </c>
    </row>
    <row r="187" spans="1:11" ht="13.5">
      <c r="A187" s="140"/>
      <c r="B187" s="141"/>
      <c r="C187" s="142" t="s">
        <v>63</v>
      </c>
      <c r="D187" s="143">
        <v>2087.221769814504</v>
      </c>
      <c r="E187" s="144">
        <v>221.3739144956583</v>
      </c>
      <c r="F187" s="145">
        <v>2308.5956843101626</v>
      </c>
      <c r="G187" s="146">
        <v>649.470928806431</v>
      </c>
      <c r="H187" s="147">
        <v>2958.0666131165935</v>
      </c>
      <c r="I187" s="148">
        <f t="shared" si="9"/>
        <v>78.04407358757368</v>
      </c>
      <c r="J187" s="149">
        <f t="shared" si="10"/>
        <v>70.56033696331893</v>
      </c>
      <c r="K187" s="150">
        <f t="shared" si="11"/>
        <v>9.589115842162185</v>
      </c>
    </row>
    <row r="188" spans="1:11" ht="13.5">
      <c r="A188" s="115">
        <v>93014</v>
      </c>
      <c r="B188" s="117" t="s">
        <v>9</v>
      </c>
      <c r="C188" s="54" t="s">
        <v>3</v>
      </c>
      <c r="D188" s="53">
        <v>420.597288708295</v>
      </c>
      <c r="E188" s="19">
        <v>179.5</v>
      </c>
      <c r="F188" s="18">
        <v>600.0972887082951</v>
      </c>
      <c r="G188" s="17">
        <v>1013.402711291706</v>
      </c>
      <c r="H188" s="47">
        <v>1613.5000000000011</v>
      </c>
      <c r="I188" s="16">
        <f t="shared" si="9"/>
        <v>37.19227075973317</v>
      </c>
      <c r="J188" s="15">
        <f t="shared" si="10"/>
        <v>26.067386966736585</v>
      </c>
      <c r="K188" s="14">
        <f t="shared" si="11"/>
        <v>29.911816530011727</v>
      </c>
    </row>
    <row r="189" spans="1:11" ht="13.5">
      <c r="A189" s="116"/>
      <c r="B189" s="139"/>
      <c r="C189" s="55" t="s">
        <v>2</v>
      </c>
      <c r="D189" s="51">
        <v>2918.46677526376</v>
      </c>
      <c r="E189" s="13">
        <v>451.583333333333</v>
      </c>
      <c r="F189" s="12">
        <v>3370.050108597093</v>
      </c>
      <c r="G189" s="26">
        <v>675.949891402911</v>
      </c>
      <c r="H189" s="45">
        <v>4046.000000000004</v>
      </c>
      <c r="I189" s="10">
        <f t="shared" si="9"/>
        <v>83.29337885805957</v>
      </c>
      <c r="J189" s="128">
        <f t="shared" si="10"/>
        <v>72.1321496604982</v>
      </c>
      <c r="K189" s="8">
        <f t="shared" si="11"/>
        <v>13.399899668593388</v>
      </c>
    </row>
    <row r="190" spans="1:11" ht="13.5">
      <c r="A190" s="116"/>
      <c r="B190" s="139"/>
      <c r="C190" s="55" t="s">
        <v>1</v>
      </c>
      <c r="D190" s="51">
        <v>1715.38513330258</v>
      </c>
      <c r="E190" s="13">
        <v>225.583333333333</v>
      </c>
      <c r="F190" s="12">
        <v>1940.968466635913</v>
      </c>
      <c r="G190" s="26">
        <v>1102.53153336409</v>
      </c>
      <c r="H190" s="45">
        <v>3043.5000000000027</v>
      </c>
      <c r="I190" s="10">
        <f t="shared" si="9"/>
        <v>63.7742226593038</v>
      </c>
      <c r="J190" s="128">
        <f t="shared" si="10"/>
        <v>56.36225179242906</v>
      </c>
      <c r="K190" s="8">
        <f t="shared" si="11"/>
        <v>11.622204956493398</v>
      </c>
    </row>
    <row r="191" spans="1:11" ht="13.5">
      <c r="A191" s="116"/>
      <c r="B191" s="139"/>
      <c r="C191" s="56" t="s">
        <v>0</v>
      </c>
      <c r="D191" s="52">
        <v>5054.449197274635</v>
      </c>
      <c r="E191" s="7">
        <v>856.6666666666661</v>
      </c>
      <c r="F191" s="6">
        <v>5911.115863941301</v>
      </c>
      <c r="G191" s="5">
        <v>2791.8841360587066</v>
      </c>
      <c r="H191" s="46">
        <v>8703.000000000007</v>
      </c>
      <c r="I191" s="4">
        <f t="shared" si="9"/>
        <v>67.92043966380899</v>
      </c>
      <c r="J191" s="3">
        <f t="shared" si="10"/>
        <v>58.07709062707836</v>
      </c>
      <c r="K191" s="2">
        <f t="shared" si="11"/>
        <v>14.492469550334178</v>
      </c>
    </row>
    <row r="192" spans="1:11" ht="13.5">
      <c r="A192" s="140"/>
      <c r="B192" s="141"/>
      <c r="C192" s="142" t="s">
        <v>63</v>
      </c>
      <c r="D192" s="143">
        <v>4948.062117316595</v>
      </c>
      <c r="E192" s="144">
        <v>834.058540819086</v>
      </c>
      <c r="F192" s="145">
        <v>5782.120658135681</v>
      </c>
      <c r="G192" s="146">
        <v>2091.58799706237</v>
      </c>
      <c r="H192" s="147">
        <v>7873.70865519805</v>
      </c>
      <c r="I192" s="148">
        <f t="shared" si="9"/>
        <v>73.43579641238632</v>
      </c>
      <c r="J192" s="149">
        <f t="shared" si="10"/>
        <v>62.84283981030963</v>
      </c>
      <c r="K192" s="150">
        <f t="shared" si="11"/>
        <v>14.424786166396085</v>
      </c>
    </row>
    <row r="193" spans="1:11" ht="13.5">
      <c r="A193" s="115">
        <v>93018</v>
      </c>
      <c r="B193" s="117" t="s">
        <v>8</v>
      </c>
      <c r="C193" s="54" t="s">
        <v>3</v>
      </c>
      <c r="D193" s="53">
        <v>99.697048630518</v>
      </c>
      <c r="E193" s="19">
        <v>29.9166666666667</v>
      </c>
      <c r="F193" s="18">
        <v>129.61371529718468</v>
      </c>
      <c r="G193" s="17">
        <v>237.8862847028149</v>
      </c>
      <c r="H193" s="47">
        <v>367.49999999999955</v>
      </c>
      <c r="I193" s="16">
        <f t="shared" si="9"/>
        <v>35.269038176104715</v>
      </c>
      <c r="J193" s="15">
        <f t="shared" si="10"/>
        <v>27.128448606943707</v>
      </c>
      <c r="K193" s="14">
        <f t="shared" si="11"/>
        <v>23.081405079757417</v>
      </c>
    </row>
    <row r="194" spans="1:11" ht="13.5">
      <c r="A194" s="116"/>
      <c r="B194" s="139"/>
      <c r="C194" s="55" t="s">
        <v>2</v>
      </c>
      <c r="D194" s="51">
        <v>679.593238696685</v>
      </c>
      <c r="E194" s="13">
        <v>52.25</v>
      </c>
      <c r="F194" s="12">
        <v>731.843238696685</v>
      </c>
      <c r="G194" s="26">
        <v>146.656761303315</v>
      </c>
      <c r="H194" s="45">
        <v>878.5</v>
      </c>
      <c r="I194" s="10">
        <f t="shared" si="9"/>
        <v>83.30600326655492</v>
      </c>
      <c r="J194" s="128">
        <f t="shared" si="10"/>
        <v>77.35836524720376</v>
      </c>
      <c r="K194" s="8">
        <f t="shared" si="11"/>
        <v>7.13950710169165</v>
      </c>
    </row>
    <row r="195" spans="1:11" ht="13.5">
      <c r="A195" s="116"/>
      <c r="B195" s="139"/>
      <c r="C195" s="55" t="s">
        <v>1</v>
      </c>
      <c r="D195" s="51">
        <v>426.66606948657</v>
      </c>
      <c r="E195" s="13">
        <v>39.0833333333333</v>
      </c>
      <c r="F195" s="12">
        <v>465.7494028199033</v>
      </c>
      <c r="G195" s="26">
        <v>218.750597180097</v>
      </c>
      <c r="H195" s="45">
        <v>684.5000000000003</v>
      </c>
      <c r="I195" s="10">
        <f t="shared" si="9"/>
        <v>68.04227944775793</v>
      </c>
      <c r="J195" s="128">
        <f t="shared" si="10"/>
        <v>62.33251562988602</v>
      </c>
      <c r="K195" s="8">
        <f t="shared" si="11"/>
        <v>8.391494030201924</v>
      </c>
    </row>
    <row r="196" spans="1:11" ht="13.5">
      <c r="A196" s="116"/>
      <c r="B196" s="139"/>
      <c r="C196" s="56" t="s">
        <v>0</v>
      </c>
      <c r="D196" s="52">
        <v>1205.956356813773</v>
      </c>
      <c r="E196" s="7">
        <v>121.25</v>
      </c>
      <c r="F196" s="6">
        <v>1327.206356813773</v>
      </c>
      <c r="G196" s="5">
        <v>603.2936431862269</v>
      </c>
      <c r="H196" s="46">
        <v>1930.5</v>
      </c>
      <c r="I196" s="4">
        <f t="shared" si="9"/>
        <v>68.74935803231148</v>
      </c>
      <c r="J196" s="3">
        <f t="shared" si="10"/>
        <v>62.4686017515552</v>
      </c>
      <c r="K196" s="2">
        <f t="shared" si="11"/>
        <v>9.135730806103515</v>
      </c>
    </row>
    <row r="197" spans="1:11" ht="13.5">
      <c r="A197" s="140"/>
      <c r="B197" s="141"/>
      <c r="C197" s="142" t="s">
        <v>63</v>
      </c>
      <c r="D197" s="143">
        <v>1183.995988746839</v>
      </c>
      <c r="E197" s="144">
        <v>116</v>
      </c>
      <c r="F197" s="145">
        <v>1299.995988746839</v>
      </c>
      <c r="G197" s="146">
        <v>445.5243415428509</v>
      </c>
      <c r="H197" s="147">
        <v>1745.5203302896898</v>
      </c>
      <c r="I197" s="148">
        <f t="shared" si="9"/>
        <v>74.47612990741214</v>
      </c>
      <c r="J197" s="149">
        <f t="shared" si="10"/>
        <v>67.83054704096976</v>
      </c>
      <c r="K197" s="150">
        <f t="shared" si="11"/>
        <v>8.923104456023811</v>
      </c>
    </row>
    <row r="198" spans="1:11" ht="13.5">
      <c r="A198" s="115">
        <v>93022</v>
      </c>
      <c r="B198" s="117" t="s">
        <v>7</v>
      </c>
      <c r="C198" s="54" t="s">
        <v>3</v>
      </c>
      <c r="D198" s="53">
        <v>334.9682917088812</v>
      </c>
      <c r="E198" s="19">
        <v>113.41666666666669</v>
      </c>
      <c r="F198" s="18">
        <v>448.3849583755479</v>
      </c>
      <c r="G198" s="17">
        <v>847.615041624452</v>
      </c>
      <c r="H198" s="47">
        <v>1296</v>
      </c>
      <c r="I198" s="16">
        <f t="shared" si="9"/>
        <v>34.597604812928076</v>
      </c>
      <c r="J198" s="15">
        <f t="shared" si="10"/>
        <v>25.846318804697628</v>
      </c>
      <c r="K198" s="14">
        <f t="shared" si="11"/>
        <v>25.29448514008219</v>
      </c>
    </row>
    <row r="199" spans="1:11" ht="13.5">
      <c r="A199" s="116"/>
      <c r="B199" s="139"/>
      <c r="C199" s="55" t="s">
        <v>2</v>
      </c>
      <c r="D199" s="51">
        <v>2882.58000261352</v>
      </c>
      <c r="E199" s="13">
        <v>298.5</v>
      </c>
      <c r="F199" s="12">
        <v>3181.08000261352</v>
      </c>
      <c r="G199" s="26">
        <v>367.919997386481</v>
      </c>
      <c r="H199" s="45">
        <v>3549.000000000001</v>
      </c>
      <c r="I199" s="10">
        <f t="shared" si="9"/>
        <v>89.63313616831556</v>
      </c>
      <c r="J199" s="128">
        <f t="shared" si="10"/>
        <v>81.22231621903407</v>
      </c>
      <c r="K199" s="8">
        <f t="shared" si="11"/>
        <v>9.383605560210922</v>
      </c>
    </row>
    <row r="200" spans="1:11" ht="13.5">
      <c r="A200" s="116"/>
      <c r="B200" s="139"/>
      <c r="C200" s="55" t="s">
        <v>1</v>
      </c>
      <c r="D200" s="51">
        <v>1393.57235776212</v>
      </c>
      <c r="E200" s="13">
        <v>152.25</v>
      </c>
      <c r="F200" s="12">
        <v>1545.82235776212</v>
      </c>
      <c r="G200" s="26">
        <v>837.677642237877</v>
      </c>
      <c r="H200" s="45">
        <v>2383.499999999997</v>
      </c>
      <c r="I200" s="10">
        <f t="shared" si="9"/>
        <v>64.85514402190569</v>
      </c>
      <c r="J200" s="128">
        <f t="shared" si="10"/>
        <v>58.4674788236678</v>
      </c>
      <c r="K200" s="8">
        <f t="shared" si="11"/>
        <v>9.849126533556653</v>
      </c>
    </row>
    <row r="201" spans="1:11" ht="13.5">
      <c r="A201" s="116"/>
      <c r="B201" s="139"/>
      <c r="C201" s="56" t="s">
        <v>0</v>
      </c>
      <c r="D201" s="52">
        <v>4611.120652084521</v>
      </c>
      <c r="E201" s="7">
        <v>564.1666666666667</v>
      </c>
      <c r="F201" s="6">
        <v>5175.287318751188</v>
      </c>
      <c r="G201" s="5">
        <v>2053.21268124881</v>
      </c>
      <c r="H201" s="46">
        <v>7228.499999999998</v>
      </c>
      <c r="I201" s="4">
        <f aca="true" t="shared" si="13" ref="I201:I217">F201/H201*100</f>
        <v>71.59559132255916</v>
      </c>
      <c r="J201" s="3">
        <f aca="true" t="shared" si="14" ref="J201:J217">D201/H201*100</f>
        <v>63.79083699362968</v>
      </c>
      <c r="K201" s="2">
        <f aca="true" t="shared" si="15" ref="K201:K217">E201/F201*100</f>
        <v>10.901166098016793</v>
      </c>
    </row>
    <row r="202" spans="1:11" ht="13.5">
      <c r="A202" s="140"/>
      <c r="B202" s="141"/>
      <c r="C202" s="142" t="s">
        <v>63</v>
      </c>
      <c r="D202" s="143">
        <v>4548.675720989599</v>
      </c>
      <c r="E202" s="144">
        <v>553.057399403108</v>
      </c>
      <c r="F202" s="145">
        <v>5101.733120392707</v>
      </c>
      <c r="G202" s="146">
        <v>1473.2562602854769</v>
      </c>
      <c r="H202" s="147">
        <v>6574.989380678184</v>
      </c>
      <c r="I202" s="148">
        <f t="shared" si="13"/>
        <v>77.59302449042866</v>
      </c>
      <c r="J202" s="149">
        <f t="shared" si="14"/>
        <v>69.18149152235469</v>
      </c>
      <c r="K202" s="150">
        <f t="shared" si="15"/>
        <v>10.840578806296639</v>
      </c>
    </row>
    <row r="203" spans="1:11" ht="13.5">
      <c r="A203" s="115">
        <v>93056</v>
      </c>
      <c r="B203" s="117" t="s">
        <v>6</v>
      </c>
      <c r="C203" s="54" t="s">
        <v>3</v>
      </c>
      <c r="D203" s="53">
        <v>267.6120954221516</v>
      </c>
      <c r="E203" s="19">
        <v>109.5833333333334</v>
      </c>
      <c r="F203" s="18">
        <v>377.19542875548495</v>
      </c>
      <c r="G203" s="17">
        <v>657.304571244516</v>
      </c>
      <c r="H203" s="47">
        <v>1034.500000000001</v>
      </c>
      <c r="I203" s="16">
        <f t="shared" si="13"/>
        <v>36.461617086078746</v>
      </c>
      <c r="J203" s="15">
        <f t="shared" si="14"/>
        <v>25.868738078506652</v>
      </c>
      <c r="K203" s="14">
        <f t="shared" si="15"/>
        <v>29.052137162661708</v>
      </c>
    </row>
    <row r="204" spans="1:11" ht="13.5">
      <c r="A204" s="116"/>
      <c r="B204" s="139"/>
      <c r="C204" s="55" t="s">
        <v>2</v>
      </c>
      <c r="D204" s="51">
        <v>2170.93398620082</v>
      </c>
      <c r="E204" s="13">
        <v>242.833333333333</v>
      </c>
      <c r="F204" s="12">
        <v>2413.767319534153</v>
      </c>
      <c r="G204" s="26">
        <v>322.732680465844</v>
      </c>
      <c r="H204" s="45">
        <v>2736.4999999999973</v>
      </c>
      <c r="I204" s="10">
        <f t="shared" si="13"/>
        <v>88.20637016386462</v>
      </c>
      <c r="J204" s="128">
        <f t="shared" si="14"/>
        <v>79.3325045204028</v>
      </c>
      <c r="K204" s="8">
        <f t="shared" si="15"/>
        <v>10.060345558916541</v>
      </c>
    </row>
    <row r="205" spans="1:11" ht="13.5">
      <c r="A205" s="116"/>
      <c r="B205" s="139"/>
      <c r="C205" s="55" t="s">
        <v>1</v>
      </c>
      <c r="D205" s="51">
        <v>1248.67030460356</v>
      </c>
      <c r="E205" s="13">
        <v>135.5</v>
      </c>
      <c r="F205" s="12">
        <v>1384.17030460356</v>
      </c>
      <c r="G205" s="26">
        <v>711.329695396439</v>
      </c>
      <c r="H205" s="45">
        <v>2095.499999999999</v>
      </c>
      <c r="I205" s="10">
        <f t="shared" si="13"/>
        <v>66.05441682670296</v>
      </c>
      <c r="J205" s="128">
        <f t="shared" si="14"/>
        <v>59.588179651804374</v>
      </c>
      <c r="K205" s="8">
        <f t="shared" si="15"/>
        <v>9.789257835495071</v>
      </c>
    </row>
    <row r="206" spans="1:11" ht="13.5">
      <c r="A206" s="116"/>
      <c r="B206" s="139"/>
      <c r="C206" s="56" t="s">
        <v>0</v>
      </c>
      <c r="D206" s="52">
        <v>3687.2163862265315</v>
      </c>
      <c r="E206" s="7">
        <v>487.9166666666664</v>
      </c>
      <c r="F206" s="6">
        <v>4175.133052893198</v>
      </c>
      <c r="G206" s="5">
        <v>1691.3669471067988</v>
      </c>
      <c r="H206" s="46">
        <v>5866.499999999997</v>
      </c>
      <c r="I206" s="4">
        <f t="shared" si="13"/>
        <v>71.16906252268302</v>
      </c>
      <c r="J206" s="3">
        <f t="shared" si="14"/>
        <v>62.85206488070456</v>
      </c>
      <c r="K206" s="2">
        <f t="shared" si="15"/>
        <v>11.68625431777701</v>
      </c>
    </row>
    <row r="207" spans="1:11" ht="13.5">
      <c r="A207" s="140"/>
      <c r="B207" s="141"/>
      <c r="C207" s="142" t="s">
        <v>63</v>
      </c>
      <c r="D207" s="143">
        <v>3632.60255502783</v>
      </c>
      <c r="E207" s="144">
        <v>471.8489728294909</v>
      </c>
      <c r="F207" s="145">
        <v>4104.451527857321</v>
      </c>
      <c r="G207" s="146">
        <v>1242.4836771435398</v>
      </c>
      <c r="H207" s="147">
        <v>5346.935205000861</v>
      </c>
      <c r="I207" s="148">
        <f t="shared" si="13"/>
        <v>76.76269433784283</v>
      </c>
      <c r="J207" s="149">
        <f t="shared" si="14"/>
        <v>67.9380320829462</v>
      </c>
      <c r="K207" s="150">
        <f t="shared" si="15"/>
        <v>11.496029850200568</v>
      </c>
    </row>
    <row r="208" spans="1:11" ht="13.5">
      <c r="A208" s="115">
        <v>93088</v>
      </c>
      <c r="B208" s="117" t="s">
        <v>5</v>
      </c>
      <c r="C208" s="54" t="s">
        <v>3</v>
      </c>
      <c r="D208" s="53">
        <v>538.1250995354491</v>
      </c>
      <c r="E208" s="19">
        <v>153.5833333333334</v>
      </c>
      <c r="F208" s="18">
        <v>691.7084328687824</v>
      </c>
      <c r="G208" s="17">
        <v>1513.291567131217</v>
      </c>
      <c r="H208" s="47">
        <v>2204.9999999999995</v>
      </c>
      <c r="I208" s="16">
        <f t="shared" si="13"/>
        <v>31.369996955500344</v>
      </c>
      <c r="J208" s="15">
        <f t="shared" si="14"/>
        <v>24.404766418841234</v>
      </c>
      <c r="K208" s="14">
        <f t="shared" si="15"/>
        <v>22.203478522932546</v>
      </c>
    </row>
    <row r="209" spans="1:11" ht="13.5">
      <c r="A209" s="116"/>
      <c r="B209" s="139"/>
      <c r="C209" s="55" t="s">
        <v>2</v>
      </c>
      <c r="D209" s="51">
        <v>4640.3560972565</v>
      </c>
      <c r="E209" s="13">
        <v>411.25</v>
      </c>
      <c r="F209" s="12">
        <v>5051.6060972565</v>
      </c>
      <c r="G209" s="26">
        <v>545.893902743497</v>
      </c>
      <c r="H209" s="45">
        <v>5597.499999999997</v>
      </c>
      <c r="I209" s="10">
        <f t="shared" si="13"/>
        <v>90.24754081744534</v>
      </c>
      <c r="J209" s="128">
        <f t="shared" si="14"/>
        <v>82.90051089337209</v>
      </c>
      <c r="K209" s="8">
        <f t="shared" si="15"/>
        <v>8.140975208327262</v>
      </c>
    </row>
    <row r="210" spans="1:11" ht="13.5">
      <c r="A210" s="116"/>
      <c r="B210" s="139"/>
      <c r="C210" s="55" t="s">
        <v>1</v>
      </c>
      <c r="D210" s="51">
        <v>2704.0159101631</v>
      </c>
      <c r="E210" s="13">
        <v>227</v>
      </c>
      <c r="F210" s="12">
        <v>2931.0159101631</v>
      </c>
      <c r="G210" s="26">
        <v>1144.9840898369</v>
      </c>
      <c r="H210" s="45">
        <v>4076</v>
      </c>
      <c r="I210" s="10">
        <f t="shared" si="13"/>
        <v>71.90912439065505</v>
      </c>
      <c r="J210" s="128">
        <f t="shared" si="14"/>
        <v>66.33993891469824</v>
      </c>
      <c r="K210" s="8">
        <f t="shared" si="15"/>
        <v>7.744754957245124</v>
      </c>
    </row>
    <row r="211" spans="1:11" ht="13.5">
      <c r="A211" s="116"/>
      <c r="B211" s="139"/>
      <c r="C211" s="56" t="s">
        <v>0</v>
      </c>
      <c r="D211" s="52">
        <v>7882.49710695505</v>
      </c>
      <c r="E211" s="7">
        <v>791.8333333333334</v>
      </c>
      <c r="F211" s="6">
        <v>8674.330440288384</v>
      </c>
      <c r="G211" s="5">
        <v>3204.169559711614</v>
      </c>
      <c r="H211" s="46">
        <v>11878.499999999996</v>
      </c>
      <c r="I211" s="4">
        <f t="shared" si="13"/>
        <v>73.02546988498874</v>
      </c>
      <c r="J211" s="3">
        <f t="shared" si="14"/>
        <v>66.35936445641329</v>
      </c>
      <c r="K211" s="2">
        <f t="shared" si="15"/>
        <v>9.128466326987288</v>
      </c>
    </row>
    <row r="212" spans="1:11" ht="13.5">
      <c r="A212" s="140"/>
      <c r="B212" s="141"/>
      <c r="C212" s="142" t="s">
        <v>63</v>
      </c>
      <c r="D212" s="143">
        <v>7790.377205334675</v>
      </c>
      <c r="E212" s="144">
        <v>772.051577669903</v>
      </c>
      <c r="F212" s="145">
        <v>8562.428783004578</v>
      </c>
      <c r="G212" s="146">
        <v>2217.631815445664</v>
      </c>
      <c r="H212" s="147">
        <v>10780.060598450242</v>
      </c>
      <c r="I212" s="148">
        <f t="shared" si="13"/>
        <v>79.42839193534334</v>
      </c>
      <c r="J212" s="149">
        <f t="shared" si="14"/>
        <v>72.26654371919423</v>
      </c>
      <c r="K212" s="150">
        <f t="shared" si="15"/>
        <v>9.01673575612489</v>
      </c>
    </row>
    <row r="213" spans="1:11" ht="13.5">
      <c r="A213" s="115">
        <v>93090</v>
      </c>
      <c r="B213" s="117" t="s">
        <v>4</v>
      </c>
      <c r="C213" s="54" t="s">
        <v>3</v>
      </c>
      <c r="D213" s="53">
        <v>171.2067877613809</v>
      </c>
      <c r="E213" s="19">
        <v>75.83333333333333</v>
      </c>
      <c r="F213" s="18">
        <v>247.0401210947142</v>
      </c>
      <c r="G213" s="17">
        <v>355.959878905286</v>
      </c>
      <c r="H213" s="47">
        <v>603.0000000000002</v>
      </c>
      <c r="I213" s="16">
        <f t="shared" si="13"/>
        <v>40.96851096098078</v>
      </c>
      <c r="J213" s="15">
        <f t="shared" si="14"/>
        <v>28.392502116315228</v>
      </c>
      <c r="K213" s="14">
        <f t="shared" si="15"/>
        <v>30.696768199955315</v>
      </c>
    </row>
    <row r="214" spans="1:11" ht="13.5">
      <c r="A214" s="116"/>
      <c r="B214" s="139"/>
      <c r="C214" s="55" t="s">
        <v>2</v>
      </c>
      <c r="D214" s="51">
        <v>1164.28719205049</v>
      </c>
      <c r="E214" s="13">
        <v>189.583333333333</v>
      </c>
      <c r="F214" s="12">
        <v>1353.870525383823</v>
      </c>
      <c r="G214" s="26">
        <v>284.629474616181</v>
      </c>
      <c r="H214" s="45">
        <v>1638.500000000004</v>
      </c>
      <c r="I214" s="10">
        <f t="shared" si="13"/>
        <v>82.62865580615316</v>
      </c>
      <c r="J214" s="128">
        <f t="shared" si="14"/>
        <v>71.05811364360616</v>
      </c>
      <c r="K214" s="8">
        <f t="shared" si="15"/>
        <v>14.00306231495704</v>
      </c>
    </row>
    <row r="215" spans="1:11" ht="13.5">
      <c r="A215" s="116"/>
      <c r="B215" s="139"/>
      <c r="C215" s="55" t="s">
        <v>1</v>
      </c>
      <c r="D215" s="51">
        <v>672.276328545197</v>
      </c>
      <c r="E215" s="13">
        <v>126.5</v>
      </c>
      <c r="F215" s="12">
        <v>798.776328545197</v>
      </c>
      <c r="G215" s="26">
        <v>511.723671454803</v>
      </c>
      <c r="H215" s="45">
        <v>1310.5</v>
      </c>
      <c r="I215" s="10">
        <f t="shared" si="13"/>
        <v>60.95202812248737</v>
      </c>
      <c r="J215" s="128">
        <f t="shared" si="14"/>
        <v>51.29922384930919</v>
      </c>
      <c r="K215" s="8">
        <f t="shared" si="15"/>
        <v>15.836723683386204</v>
      </c>
    </row>
    <row r="216" spans="1:11" ht="13.5">
      <c r="A216" s="116"/>
      <c r="B216" s="139"/>
      <c r="C216" s="56" t="s">
        <v>0</v>
      </c>
      <c r="D216" s="52">
        <v>2007.7703083570677</v>
      </c>
      <c r="E216" s="7">
        <v>391.91666666666634</v>
      </c>
      <c r="F216" s="6">
        <v>2399.6869750237342</v>
      </c>
      <c r="G216" s="5">
        <v>1152.31302497627</v>
      </c>
      <c r="H216" s="46">
        <v>3552.0000000000045</v>
      </c>
      <c r="I216" s="4">
        <f t="shared" si="13"/>
        <v>67.5587549274699</v>
      </c>
      <c r="J216" s="3">
        <f t="shared" si="14"/>
        <v>56.52506498752998</v>
      </c>
      <c r="K216" s="2">
        <f t="shared" si="15"/>
        <v>16.331991244932688</v>
      </c>
    </row>
    <row r="217" spans="1:11" ht="14.25" thickBot="1">
      <c r="A217" s="121"/>
      <c r="B217" s="122"/>
      <c r="C217" s="135" t="s">
        <v>63</v>
      </c>
      <c r="D217" s="129">
        <v>1977.976887714757</v>
      </c>
      <c r="E217" s="130">
        <v>386.08333333333303</v>
      </c>
      <c r="F217" s="131">
        <v>2364.06022104809</v>
      </c>
      <c r="G217" s="132">
        <v>912.643139446154</v>
      </c>
      <c r="H217" s="133">
        <v>3276.703360494244</v>
      </c>
      <c r="I217" s="136">
        <f t="shared" si="13"/>
        <v>72.14752026535308</v>
      </c>
      <c r="J217" s="137">
        <f t="shared" si="14"/>
        <v>60.364844482486426</v>
      </c>
      <c r="K217" s="138">
        <f t="shared" si="15"/>
        <v>16.331366261142264</v>
      </c>
    </row>
  </sheetData>
  <sheetProtection/>
  <mergeCells count="91">
    <mergeCell ref="A208:A212"/>
    <mergeCell ref="B208:B212"/>
    <mergeCell ref="A213:A217"/>
    <mergeCell ref="B213:B217"/>
    <mergeCell ref="A4:K4"/>
    <mergeCell ref="A193:A197"/>
    <mergeCell ref="B193:B197"/>
    <mergeCell ref="A198:A202"/>
    <mergeCell ref="B198:B202"/>
    <mergeCell ref="A203:A207"/>
    <mergeCell ref="B203:B207"/>
    <mergeCell ref="A173:A177"/>
    <mergeCell ref="B173:B177"/>
    <mergeCell ref="A178:B182"/>
    <mergeCell ref="A183:A187"/>
    <mergeCell ref="B183:B187"/>
    <mergeCell ref="A188:A192"/>
    <mergeCell ref="B188:B192"/>
    <mergeCell ref="A158:A162"/>
    <mergeCell ref="B158:B162"/>
    <mergeCell ref="A163:A167"/>
    <mergeCell ref="B163:B167"/>
    <mergeCell ref="A168:A172"/>
    <mergeCell ref="B168:B172"/>
    <mergeCell ref="A143:A147"/>
    <mergeCell ref="B143:B147"/>
    <mergeCell ref="A148:A152"/>
    <mergeCell ref="B148:B152"/>
    <mergeCell ref="A153:A157"/>
    <mergeCell ref="B153:B157"/>
    <mergeCell ref="A128:A132"/>
    <mergeCell ref="B128:B132"/>
    <mergeCell ref="A133:A137"/>
    <mergeCell ref="B133:B137"/>
    <mergeCell ref="A138:A142"/>
    <mergeCell ref="B138:B142"/>
    <mergeCell ref="A113:A117"/>
    <mergeCell ref="B113:B117"/>
    <mergeCell ref="A118:A122"/>
    <mergeCell ref="B118:B122"/>
    <mergeCell ref="A123:A127"/>
    <mergeCell ref="B123:B127"/>
    <mergeCell ref="A93:B97"/>
    <mergeCell ref="A98:A102"/>
    <mergeCell ref="B98:B102"/>
    <mergeCell ref="A103:A107"/>
    <mergeCell ref="B103:B107"/>
    <mergeCell ref="A108:A112"/>
    <mergeCell ref="B108:B112"/>
    <mergeCell ref="A78:A82"/>
    <mergeCell ref="B78:B82"/>
    <mergeCell ref="A83:A87"/>
    <mergeCell ref="B83:B87"/>
    <mergeCell ref="A88:A92"/>
    <mergeCell ref="B88:B92"/>
    <mergeCell ref="A63:A67"/>
    <mergeCell ref="B63:B67"/>
    <mergeCell ref="A68:A72"/>
    <mergeCell ref="B68:B72"/>
    <mergeCell ref="A73:A77"/>
    <mergeCell ref="B73:B77"/>
    <mergeCell ref="A48:A52"/>
    <mergeCell ref="B48:B52"/>
    <mergeCell ref="A53:A57"/>
    <mergeCell ref="B53:B57"/>
    <mergeCell ref="A58:A62"/>
    <mergeCell ref="B58:B62"/>
    <mergeCell ref="A33:A37"/>
    <mergeCell ref="B33:B37"/>
    <mergeCell ref="A38:A42"/>
    <mergeCell ref="B38:B42"/>
    <mergeCell ref="A43:A47"/>
    <mergeCell ref="B43:B47"/>
    <mergeCell ref="A18:A22"/>
    <mergeCell ref="B18:B22"/>
    <mergeCell ref="A23:A27"/>
    <mergeCell ref="B23:B27"/>
    <mergeCell ref="A28:A32"/>
    <mergeCell ref="B28:B32"/>
    <mergeCell ref="I5:K5"/>
    <mergeCell ref="I6:I7"/>
    <mergeCell ref="J6:J7"/>
    <mergeCell ref="K6:K7"/>
    <mergeCell ref="A8:B12"/>
    <mergeCell ref="A13:B17"/>
    <mergeCell ref="A5:A7"/>
    <mergeCell ref="B5:B7"/>
    <mergeCell ref="C5:C7"/>
    <mergeCell ref="D5:F5"/>
    <mergeCell ref="G5:G7"/>
    <mergeCell ref="H5:H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9" r:id="rId1"/>
  <headerFooter>
    <oddFooter>&amp;L&amp;F&amp;C&amp;A&amp;R&amp;P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33"/>
  <sheetViews>
    <sheetView zoomScalePageLayoutView="0" workbookViewId="0" topLeftCell="A1">
      <selection activeCell="L6" sqref="L6"/>
    </sheetView>
  </sheetViews>
  <sheetFormatPr defaultColWidth="11.00390625" defaultRowHeight="14.25"/>
  <cols>
    <col min="1" max="1" width="8.50390625" style="1" customWidth="1"/>
    <col min="2" max="2" width="21.75390625" style="1" customWidth="1"/>
    <col min="3" max="3" width="14.75390625" style="1" customWidth="1"/>
    <col min="4" max="11" width="11.00390625" style="1" customWidth="1"/>
    <col min="12" max="16384" width="11.00390625" style="1" customWidth="1"/>
  </cols>
  <sheetData>
    <row r="1" spans="1:8" ht="24" customHeight="1">
      <c r="A1" s="29" t="s">
        <v>60</v>
      </c>
      <c r="D1" s="68"/>
      <c r="E1" s="68"/>
      <c r="F1" s="68"/>
      <c r="G1" s="26"/>
      <c r="H1" s="26"/>
    </row>
    <row r="2" spans="1:8" ht="15.75" customHeight="1">
      <c r="A2" s="28" t="s">
        <v>67</v>
      </c>
      <c r="D2" s="68"/>
      <c r="E2" s="68"/>
      <c r="F2" s="68"/>
      <c r="G2" s="26"/>
      <c r="H2" s="26"/>
    </row>
    <row r="3" spans="1:8" ht="15.75" customHeight="1">
      <c r="A3" s="27" t="s">
        <v>64</v>
      </c>
      <c r="D3" s="68"/>
      <c r="E3" s="68"/>
      <c r="F3" s="68"/>
      <c r="G3" s="26"/>
      <c r="H3" s="26"/>
    </row>
    <row r="4" spans="1:13" ht="73.5" customHeight="1" thickBot="1">
      <c r="A4" s="80" t="s">
        <v>65</v>
      </c>
      <c r="B4" s="80"/>
      <c r="C4" s="80"/>
      <c r="D4" s="80"/>
      <c r="E4" s="80"/>
      <c r="F4" s="80"/>
      <c r="G4" s="80"/>
      <c r="H4" s="80"/>
      <c r="I4" s="80"/>
      <c r="J4" s="80"/>
      <c r="K4" s="80"/>
      <c r="L4" s="79"/>
      <c r="M4" s="79"/>
    </row>
    <row r="5" spans="1:11" s="25" customFormat="1" ht="18" customHeight="1">
      <c r="A5" s="92" t="s">
        <v>54</v>
      </c>
      <c r="B5" s="95" t="s">
        <v>53</v>
      </c>
      <c r="C5" s="87" t="s">
        <v>52</v>
      </c>
      <c r="D5" s="90" t="s">
        <v>51</v>
      </c>
      <c r="E5" s="90"/>
      <c r="F5" s="91"/>
      <c r="G5" s="110" t="s">
        <v>50</v>
      </c>
      <c r="H5" s="106" t="s">
        <v>55</v>
      </c>
      <c r="I5" s="109" t="s">
        <v>49</v>
      </c>
      <c r="J5" s="90"/>
      <c r="K5" s="91"/>
    </row>
    <row r="6" spans="1:11" ht="13.5">
      <c r="A6" s="93"/>
      <c r="B6" s="96"/>
      <c r="C6" s="88"/>
      <c r="D6" s="58" t="s">
        <v>48</v>
      </c>
      <c r="E6" s="24" t="s">
        <v>47</v>
      </c>
      <c r="F6" s="23" t="s">
        <v>43</v>
      </c>
      <c r="G6" s="111"/>
      <c r="H6" s="107"/>
      <c r="I6" s="113" t="s">
        <v>46</v>
      </c>
      <c r="J6" s="98" t="s">
        <v>45</v>
      </c>
      <c r="K6" s="85" t="s">
        <v>44</v>
      </c>
    </row>
    <row r="7" spans="1:11" s="20" customFormat="1" ht="14.25" thickBot="1">
      <c r="A7" s="94"/>
      <c r="B7" s="97"/>
      <c r="C7" s="89"/>
      <c r="D7" s="22" t="s">
        <v>43</v>
      </c>
      <c r="E7" s="22" t="s">
        <v>42</v>
      </c>
      <c r="F7" s="21"/>
      <c r="G7" s="112"/>
      <c r="H7" s="108"/>
      <c r="I7" s="114"/>
      <c r="J7" s="99"/>
      <c r="K7" s="86"/>
    </row>
    <row r="8" spans="1:11" s="20" customFormat="1" ht="18" customHeight="1">
      <c r="A8" s="81" t="s">
        <v>56</v>
      </c>
      <c r="B8" s="82"/>
      <c r="C8" s="54" t="s">
        <v>61</v>
      </c>
      <c r="D8" s="48">
        <f aca="true" t="shared" si="0" ref="D8:H10">D11+D59+D110</f>
        <v>106980.28</v>
      </c>
      <c r="E8" s="31">
        <f t="shared" si="0"/>
        <v>13403.369999999999</v>
      </c>
      <c r="F8" s="32">
        <f t="shared" si="0"/>
        <v>120383.70000000001</v>
      </c>
      <c r="G8" s="30">
        <f t="shared" si="0"/>
        <v>40189.3</v>
      </c>
      <c r="H8" s="42">
        <f t="shared" si="0"/>
        <v>160573</v>
      </c>
      <c r="I8" s="16">
        <f>F8/H8*100</f>
        <v>74.97132145503915</v>
      </c>
      <c r="J8" s="15">
        <f>D8/H8*100</f>
        <v>66.624077522373</v>
      </c>
      <c r="K8" s="14">
        <f>E8/F8*100</f>
        <v>11.133874436489323</v>
      </c>
    </row>
    <row r="9" spans="1:11" s="20" customFormat="1" ht="18" customHeight="1">
      <c r="A9" s="83"/>
      <c r="B9" s="84"/>
      <c r="C9" s="55" t="s">
        <v>62</v>
      </c>
      <c r="D9" s="49">
        <f t="shared" si="0"/>
        <v>98062.01</v>
      </c>
      <c r="E9" s="34">
        <f t="shared" si="0"/>
        <v>11856.32</v>
      </c>
      <c r="F9" s="35">
        <f t="shared" si="0"/>
        <v>109918.32999999999</v>
      </c>
      <c r="G9" s="33">
        <f t="shared" si="0"/>
        <v>49920.17</v>
      </c>
      <c r="H9" s="43">
        <f t="shared" si="0"/>
        <v>159838.5</v>
      </c>
      <c r="I9" s="10">
        <f aca="true" t="shared" si="1" ref="I9:I46">F9/H9*100</f>
        <v>68.76836932278519</v>
      </c>
      <c r="J9" s="9">
        <f aca="true" t="shared" si="2" ref="J9:J46">D9/H9*100</f>
        <v>61.35068209473937</v>
      </c>
      <c r="K9" s="8">
        <f aca="true" t="shared" si="3" ref="K9:K46">E9/F9*100</f>
        <v>10.786481199268586</v>
      </c>
    </row>
    <row r="10" spans="1:11" s="20" customFormat="1" ht="18" customHeight="1" thickBot="1">
      <c r="A10" s="83"/>
      <c r="B10" s="84"/>
      <c r="C10" s="56" t="s">
        <v>0</v>
      </c>
      <c r="D10" s="50">
        <f t="shared" si="0"/>
        <v>205042.29000000004</v>
      </c>
      <c r="E10" s="37">
        <f t="shared" si="0"/>
        <v>25259.69</v>
      </c>
      <c r="F10" s="38">
        <f t="shared" si="0"/>
        <v>230302.02999999997</v>
      </c>
      <c r="G10" s="36">
        <f t="shared" si="0"/>
        <v>90109.46999999999</v>
      </c>
      <c r="H10" s="44">
        <f t="shared" si="0"/>
        <v>320411.5</v>
      </c>
      <c r="I10" s="4">
        <f t="shared" si="1"/>
        <v>71.87695510304717</v>
      </c>
      <c r="J10" s="3">
        <f t="shared" si="2"/>
        <v>63.99342408122056</v>
      </c>
      <c r="K10" s="2">
        <f t="shared" si="3"/>
        <v>10.968070928423861</v>
      </c>
    </row>
    <row r="11" spans="1:11" s="20" customFormat="1" ht="15.75" customHeight="1">
      <c r="A11" s="100" t="s">
        <v>57</v>
      </c>
      <c r="B11" s="101"/>
      <c r="C11" s="57" t="s">
        <v>61</v>
      </c>
      <c r="D11" s="48">
        <f aca="true" t="shared" si="4" ref="D11:H13">D14+D17+D20+D23+D26+D29+D32+D35+D38+D41+D44+D47+D50+D53+D56</f>
        <v>24225.109999999997</v>
      </c>
      <c r="E11" s="31">
        <f t="shared" si="4"/>
        <v>2935.4100000000003</v>
      </c>
      <c r="F11" s="32">
        <f t="shared" si="4"/>
        <v>27160.54</v>
      </c>
      <c r="G11" s="30">
        <f t="shared" si="4"/>
        <v>8822.960000000001</v>
      </c>
      <c r="H11" s="42">
        <f t="shared" si="4"/>
        <v>35983.5</v>
      </c>
      <c r="I11" s="39">
        <f t="shared" si="1"/>
        <v>75.48053969180319</v>
      </c>
      <c r="J11" s="40">
        <f t="shared" si="2"/>
        <v>67.3228285186266</v>
      </c>
      <c r="K11" s="41">
        <f t="shared" si="3"/>
        <v>10.807627536124098</v>
      </c>
    </row>
    <row r="12" spans="1:11" s="20" customFormat="1" ht="15.75" customHeight="1">
      <c r="A12" s="102"/>
      <c r="B12" s="103"/>
      <c r="C12" s="55" t="s">
        <v>62</v>
      </c>
      <c r="D12" s="49">
        <f t="shared" si="4"/>
        <v>21871.64</v>
      </c>
      <c r="E12" s="34">
        <f t="shared" si="4"/>
        <v>2671.91</v>
      </c>
      <c r="F12" s="35">
        <f t="shared" si="4"/>
        <v>24543.539999999997</v>
      </c>
      <c r="G12" s="33">
        <f t="shared" si="4"/>
        <v>10813.96</v>
      </c>
      <c r="H12" s="43">
        <f t="shared" si="4"/>
        <v>35357.5</v>
      </c>
      <c r="I12" s="10">
        <f t="shared" si="1"/>
        <v>69.4153715619034</v>
      </c>
      <c r="J12" s="9">
        <f t="shared" si="2"/>
        <v>61.85855900445449</v>
      </c>
      <c r="K12" s="8">
        <f t="shared" si="3"/>
        <v>10.88640839911439</v>
      </c>
    </row>
    <row r="13" spans="1:11" s="20" customFormat="1" ht="15.75" customHeight="1" thickBot="1">
      <c r="A13" s="104"/>
      <c r="B13" s="105"/>
      <c r="C13" s="59" t="s">
        <v>0</v>
      </c>
      <c r="D13" s="60">
        <f t="shared" si="4"/>
        <v>46096.75000000001</v>
      </c>
      <c r="E13" s="61">
        <f t="shared" si="4"/>
        <v>5607.32</v>
      </c>
      <c r="F13" s="62">
        <f t="shared" si="4"/>
        <v>51704.08</v>
      </c>
      <c r="G13" s="63">
        <f t="shared" si="4"/>
        <v>19636.920000000006</v>
      </c>
      <c r="H13" s="64">
        <f t="shared" si="4"/>
        <v>71341</v>
      </c>
      <c r="I13" s="65">
        <f t="shared" si="1"/>
        <v>72.4745658176925</v>
      </c>
      <c r="J13" s="66">
        <f t="shared" si="2"/>
        <v>64.6146675824561</v>
      </c>
      <c r="K13" s="67">
        <f t="shared" si="3"/>
        <v>10.845024222459813</v>
      </c>
    </row>
    <row r="14" spans="1:11" ht="13.5">
      <c r="A14" s="116">
        <v>91005</v>
      </c>
      <c r="B14" s="118" t="s">
        <v>41</v>
      </c>
      <c r="C14" s="55" t="s">
        <v>61</v>
      </c>
      <c r="D14" s="51">
        <v>1596.37</v>
      </c>
      <c r="E14" s="13">
        <v>157.75</v>
      </c>
      <c r="F14" s="12">
        <v>1754.12</v>
      </c>
      <c r="G14" s="11">
        <v>506.88</v>
      </c>
      <c r="H14" s="45">
        <v>2261</v>
      </c>
      <c r="I14" s="10">
        <f t="shared" si="1"/>
        <v>77.58160106147722</v>
      </c>
      <c r="J14" s="9">
        <f t="shared" si="2"/>
        <v>70.6045997346307</v>
      </c>
      <c r="K14" s="8">
        <f t="shared" si="3"/>
        <v>8.993113355984768</v>
      </c>
    </row>
    <row r="15" spans="1:11" ht="13.5">
      <c r="A15" s="116"/>
      <c r="B15" s="118"/>
      <c r="C15" s="55" t="s">
        <v>62</v>
      </c>
      <c r="D15" s="51">
        <v>1467.18</v>
      </c>
      <c r="E15" s="13">
        <v>130</v>
      </c>
      <c r="F15" s="12">
        <v>1597.18</v>
      </c>
      <c r="G15" s="11">
        <v>677.32</v>
      </c>
      <c r="H15" s="45">
        <v>2274.5</v>
      </c>
      <c r="I15" s="10">
        <f t="shared" si="1"/>
        <v>70.22114750494615</v>
      </c>
      <c r="J15" s="9">
        <f t="shared" si="2"/>
        <v>64.50560562761046</v>
      </c>
      <c r="K15" s="8">
        <f t="shared" si="3"/>
        <v>8.139345596614032</v>
      </c>
    </row>
    <row r="16" spans="1:11" ht="13.5">
      <c r="A16" s="116"/>
      <c r="B16" s="118"/>
      <c r="C16" s="56" t="s">
        <v>0</v>
      </c>
      <c r="D16" s="52">
        <v>3063.55</v>
      </c>
      <c r="E16" s="7">
        <v>287.75</v>
      </c>
      <c r="F16" s="6">
        <v>3351.3</v>
      </c>
      <c r="G16" s="5">
        <v>1184.2</v>
      </c>
      <c r="H16" s="46">
        <v>4535.5</v>
      </c>
      <c r="I16" s="4">
        <f t="shared" si="1"/>
        <v>73.89042001984346</v>
      </c>
      <c r="J16" s="3">
        <f t="shared" si="2"/>
        <v>67.54602579649432</v>
      </c>
      <c r="K16" s="2">
        <f t="shared" si="3"/>
        <v>8.586220272729985</v>
      </c>
    </row>
    <row r="17" spans="1:11" ht="13.5">
      <c r="A17" s="115">
        <v>91013</v>
      </c>
      <c r="B17" s="117" t="s">
        <v>40</v>
      </c>
      <c r="C17" s="54" t="s">
        <v>61</v>
      </c>
      <c r="D17" s="53">
        <v>1966.21</v>
      </c>
      <c r="E17" s="19">
        <v>236.08</v>
      </c>
      <c r="F17" s="18">
        <v>2202.29</v>
      </c>
      <c r="G17" s="17">
        <v>713.21</v>
      </c>
      <c r="H17" s="47">
        <v>2915.5</v>
      </c>
      <c r="I17" s="16">
        <f t="shared" si="1"/>
        <v>75.53730063453953</v>
      </c>
      <c r="J17" s="15">
        <f t="shared" si="2"/>
        <v>67.43989024181101</v>
      </c>
      <c r="K17" s="14">
        <f t="shared" si="3"/>
        <v>10.71975080484405</v>
      </c>
    </row>
    <row r="18" spans="1:11" ht="13.5">
      <c r="A18" s="116"/>
      <c r="B18" s="118"/>
      <c r="C18" s="55" t="s">
        <v>62</v>
      </c>
      <c r="D18" s="51">
        <v>1712.34</v>
      </c>
      <c r="E18" s="13">
        <v>238.17</v>
      </c>
      <c r="F18" s="12">
        <v>1950.5</v>
      </c>
      <c r="G18" s="11">
        <v>950.5</v>
      </c>
      <c r="H18" s="45">
        <v>2901</v>
      </c>
      <c r="I18" s="10">
        <f t="shared" si="1"/>
        <v>67.23543605653222</v>
      </c>
      <c r="J18" s="9">
        <f t="shared" si="2"/>
        <v>59.02585315408479</v>
      </c>
      <c r="K18" s="8">
        <f t="shared" si="3"/>
        <v>12.210715201230453</v>
      </c>
    </row>
    <row r="19" spans="1:11" ht="13.5">
      <c r="A19" s="116"/>
      <c r="B19" s="118"/>
      <c r="C19" s="56" t="s">
        <v>0</v>
      </c>
      <c r="D19" s="52">
        <v>3678.55</v>
      </c>
      <c r="E19" s="7">
        <v>474.25</v>
      </c>
      <c r="F19" s="6">
        <v>4152.79</v>
      </c>
      <c r="G19" s="5">
        <v>1663.71</v>
      </c>
      <c r="H19" s="46">
        <v>5816.5</v>
      </c>
      <c r="I19" s="4">
        <f t="shared" si="1"/>
        <v>71.39671623828762</v>
      </c>
      <c r="J19" s="3">
        <f t="shared" si="2"/>
        <v>63.243359408579046</v>
      </c>
      <c r="K19" s="2">
        <f t="shared" si="3"/>
        <v>11.420033278831822</v>
      </c>
    </row>
    <row r="20" spans="1:11" ht="13.5">
      <c r="A20" s="115">
        <v>91015</v>
      </c>
      <c r="B20" s="117" t="s">
        <v>39</v>
      </c>
      <c r="C20" s="54" t="s">
        <v>61</v>
      </c>
      <c r="D20" s="53">
        <v>747.49</v>
      </c>
      <c r="E20" s="19">
        <v>65.25</v>
      </c>
      <c r="F20" s="18">
        <v>812.74</v>
      </c>
      <c r="G20" s="17">
        <v>278.76</v>
      </c>
      <c r="H20" s="47">
        <v>1091.5</v>
      </c>
      <c r="I20" s="16">
        <f t="shared" si="1"/>
        <v>74.460833715071</v>
      </c>
      <c r="J20" s="15">
        <f t="shared" si="2"/>
        <v>68.4828218048557</v>
      </c>
      <c r="K20" s="14">
        <f t="shared" si="3"/>
        <v>8.02839776558309</v>
      </c>
    </row>
    <row r="21" spans="1:11" ht="13.5">
      <c r="A21" s="116"/>
      <c r="B21" s="118"/>
      <c r="C21" s="55" t="s">
        <v>62</v>
      </c>
      <c r="D21" s="51">
        <v>643.32</v>
      </c>
      <c r="E21" s="13">
        <v>69.08</v>
      </c>
      <c r="F21" s="12">
        <v>712.4</v>
      </c>
      <c r="G21" s="11">
        <v>323.1</v>
      </c>
      <c r="H21" s="45">
        <v>1035.5</v>
      </c>
      <c r="I21" s="10">
        <f t="shared" si="1"/>
        <v>68.79768227909221</v>
      </c>
      <c r="J21" s="9">
        <f t="shared" si="2"/>
        <v>62.12650893288267</v>
      </c>
      <c r="K21" s="8">
        <f t="shared" si="3"/>
        <v>9.696799550814148</v>
      </c>
    </row>
    <row r="22" spans="1:11" ht="13.5">
      <c r="A22" s="116"/>
      <c r="B22" s="118"/>
      <c r="C22" s="56" t="s">
        <v>0</v>
      </c>
      <c r="D22" s="52">
        <v>1390.81</v>
      </c>
      <c r="E22" s="7">
        <v>134.32999999999998</v>
      </c>
      <c r="F22" s="6">
        <v>1525.1399999999999</v>
      </c>
      <c r="G22" s="5">
        <v>601.86</v>
      </c>
      <c r="H22" s="46">
        <v>2127</v>
      </c>
      <c r="I22" s="4">
        <f t="shared" si="1"/>
        <v>71.70380818053596</v>
      </c>
      <c r="J22" s="3">
        <f t="shared" si="2"/>
        <v>65.38834038551951</v>
      </c>
      <c r="K22" s="2">
        <f t="shared" si="3"/>
        <v>8.807716012956188</v>
      </c>
    </row>
    <row r="23" spans="1:11" ht="13.5">
      <c r="A23" s="115">
        <v>91030</v>
      </c>
      <c r="B23" s="117" t="s">
        <v>38</v>
      </c>
      <c r="C23" s="54" t="s">
        <v>61</v>
      </c>
      <c r="D23" s="53">
        <v>3685.68</v>
      </c>
      <c r="E23" s="19">
        <v>409.58</v>
      </c>
      <c r="F23" s="18">
        <v>4095.27</v>
      </c>
      <c r="G23" s="17">
        <v>1307.73</v>
      </c>
      <c r="H23" s="47">
        <v>5403</v>
      </c>
      <c r="I23" s="16">
        <f t="shared" si="1"/>
        <v>75.79622431982233</v>
      </c>
      <c r="J23" s="15">
        <f t="shared" si="2"/>
        <v>68.21543586896168</v>
      </c>
      <c r="K23" s="14">
        <f t="shared" si="3"/>
        <v>10.001294175963977</v>
      </c>
    </row>
    <row r="24" spans="1:11" ht="13.5">
      <c r="A24" s="116"/>
      <c r="B24" s="118"/>
      <c r="C24" s="55" t="s">
        <v>62</v>
      </c>
      <c r="D24" s="51">
        <v>3536.99</v>
      </c>
      <c r="E24" s="13">
        <v>438.33</v>
      </c>
      <c r="F24" s="12">
        <v>3975.33</v>
      </c>
      <c r="G24" s="11">
        <v>1586.67</v>
      </c>
      <c r="H24" s="45">
        <v>5562</v>
      </c>
      <c r="I24" s="10">
        <f t="shared" si="1"/>
        <v>71.4730312837109</v>
      </c>
      <c r="J24" s="9">
        <f t="shared" si="2"/>
        <v>63.592053218266805</v>
      </c>
      <c r="K24" s="8">
        <f t="shared" si="3"/>
        <v>11.026254424161012</v>
      </c>
    </row>
    <row r="25" spans="1:11" ht="13.5">
      <c r="A25" s="116"/>
      <c r="B25" s="118"/>
      <c r="C25" s="56" t="s">
        <v>0</v>
      </c>
      <c r="D25" s="52">
        <v>7222.67</v>
      </c>
      <c r="E25" s="7">
        <v>847.91</v>
      </c>
      <c r="F25" s="6">
        <v>8070.6</v>
      </c>
      <c r="G25" s="5">
        <v>2894.4</v>
      </c>
      <c r="H25" s="46">
        <v>10965</v>
      </c>
      <c r="I25" s="4">
        <f t="shared" si="1"/>
        <v>73.60328317373461</v>
      </c>
      <c r="J25" s="3">
        <f t="shared" si="2"/>
        <v>65.87022343821249</v>
      </c>
      <c r="K25" s="2">
        <f t="shared" si="3"/>
        <v>10.506158154288405</v>
      </c>
    </row>
    <row r="26" spans="1:11" ht="13.5">
      <c r="A26" s="115">
        <v>91034</v>
      </c>
      <c r="B26" s="117" t="s">
        <v>37</v>
      </c>
      <c r="C26" s="54" t="s">
        <v>61</v>
      </c>
      <c r="D26" s="53">
        <v>2524.1</v>
      </c>
      <c r="E26" s="19">
        <v>510.25</v>
      </c>
      <c r="F26" s="18">
        <v>3034.35</v>
      </c>
      <c r="G26" s="17">
        <v>1217.15</v>
      </c>
      <c r="H26" s="47">
        <v>4251.5</v>
      </c>
      <c r="I26" s="16">
        <f t="shared" si="1"/>
        <v>71.37128072445019</v>
      </c>
      <c r="J26" s="15">
        <f t="shared" si="2"/>
        <v>59.369634246736446</v>
      </c>
      <c r="K26" s="14">
        <f t="shared" si="3"/>
        <v>16.815792509104092</v>
      </c>
    </row>
    <row r="27" spans="1:11" ht="13.5">
      <c r="A27" s="116"/>
      <c r="B27" s="118"/>
      <c r="C27" s="55" t="s">
        <v>62</v>
      </c>
      <c r="D27" s="51">
        <v>2305.91</v>
      </c>
      <c r="E27" s="13">
        <v>389.83</v>
      </c>
      <c r="F27" s="12">
        <v>2695.75</v>
      </c>
      <c r="G27" s="11">
        <v>1418.25</v>
      </c>
      <c r="H27" s="45">
        <v>4114</v>
      </c>
      <c r="I27" s="10">
        <f t="shared" si="1"/>
        <v>65.52625182304327</v>
      </c>
      <c r="J27" s="9">
        <f t="shared" si="2"/>
        <v>56.050315994166255</v>
      </c>
      <c r="K27" s="8">
        <f t="shared" si="3"/>
        <v>14.460910692757118</v>
      </c>
    </row>
    <row r="28" spans="1:11" ht="13.5">
      <c r="A28" s="116"/>
      <c r="B28" s="118"/>
      <c r="C28" s="56" t="s">
        <v>0</v>
      </c>
      <c r="D28" s="52">
        <v>4830.01</v>
      </c>
      <c r="E28" s="7">
        <v>900.0799999999999</v>
      </c>
      <c r="F28" s="6">
        <v>5730.1</v>
      </c>
      <c r="G28" s="5">
        <v>2635.4</v>
      </c>
      <c r="H28" s="46">
        <v>8365.5</v>
      </c>
      <c r="I28" s="4">
        <f t="shared" si="1"/>
        <v>68.4968023429562</v>
      </c>
      <c r="J28" s="3">
        <f t="shared" si="2"/>
        <v>57.73725419879266</v>
      </c>
      <c r="K28" s="2">
        <f t="shared" si="3"/>
        <v>15.707928308406483</v>
      </c>
    </row>
    <row r="29" spans="1:11" ht="13.5">
      <c r="A29" s="115">
        <v>91054</v>
      </c>
      <c r="B29" s="117" t="s">
        <v>36</v>
      </c>
      <c r="C29" s="54" t="s">
        <v>61</v>
      </c>
      <c r="D29" s="53">
        <v>970.36</v>
      </c>
      <c r="E29" s="19">
        <v>92.83</v>
      </c>
      <c r="F29" s="18">
        <v>1063.19</v>
      </c>
      <c r="G29" s="17">
        <v>376.81</v>
      </c>
      <c r="H29" s="47">
        <v>1440</v>
      </c>
      <c r="I29" s="16">
        <f t="shared" si="1"/>
        <v>73.8326388888889</v>
      </c>
      <c r="J29" s="15">
        <f t="shared" si="2"/>
        <v>67.38611111111112</v>
      </c>
      <c r="K29" s="14">
        <f t="shared" si="3"/>
        <v>8.731270986371204</v>
      </c>
    </row>
    <row r="30" spans="1:11" ht="13.5">
      <c r="A30" s="116"/>
      <c r="B30" s="118"/>
      <c r="C30" s="55" t="s">
        <v>62</v>
      </c>
      <c r="D30" s="51">
        <v>826.62</v>
      </c>
      <c r="E30" s="13">
        <v>112.75</v>
      </c>
      <c r="F30" s="12">
        <v>939.37</v>
      </c>
      <c r="G30" s="11">
        <v>446.13</v>
      </c>
      <c r="H30" s="45">
        <v>1385.5</v>
      </c>
      <c r="I30" s="10">
        <f t="shared" si="1"/>
        <v>67.80007217610971</v>
      </c>
      <c r="J30" s="9">
        <f t="shared" si="2"/>
        <v>59.66221580656803</v>
      </c>
      <c r="K30" s="8">
        <f t="shared" si="3"/>
        <v>12.00272523073975</v>
      </c>
    </row>
    <row r="31" spans="1:11" ht="13.5">
      <c r="A31" s="116"/>
      <c r="B31" s="118"/>
      <c r="C31" s="56" t="s">
        <v>0</v>
      </c>
      <c r="D31" s="52">
        <v>1796.98</v>
      </c>
      <c r="E31" s="7">
        <v>205.57999999999998</v>
      </c>
      <c r="F31" s="6">
        <v>2002.56</v>
      </c>
      <c r="G31" s="5">
        <v>822.94</v>
      </c>
      <c r="H31" s="46">
        <v>2825.5</v>
      </c>
      <c r="I31" s="4">
        <f t="shared" si="1"/>
        <v>70.87453548044593</v>
      </c>
      <c r="J31" s="3">
        <f t="shared" si="2"/>
        <v>63.5986551052911</v>
      </c>
      <c r="K31" s="2">
        <f t="shared" si="3"/>
        <v>10.265859699584531</v>
      </c>
    </row>
    <row r="32" spans="1:11" ht="13.5">
      <c r="A32" s="115">
        <v>91059</v>
      </c>
      <c r="B32" s="117" t="s">
        <v>35</v>
      </c>
      <c r="C32" s="54" t="s">
        <v>61</v>
      </c>
      <c r="D32" s="53">
        <v>1785.27</v>
      </c>
      <c r="E32" s="19">
        <v>123.75</v>
      </c>
      <c r="F32" s="18">
        <v>1909.02</v>
      </c>
      <c r="G32" s="17">
        <v>482.48</v>
      </c>
      <c r="H32" s="47">
        <v>2391.5</v>
      </c>
      <c r="I32" s="16">
        <f t="shared" si="1"/>
        <v>79.82521430064813</v>
      </c>
      <c r="J32" s="15">
        <f t="shared" si="2"/>
        <v>74.6506376750993</v>
      </c>
      <c r="K32" s="14">
        <f t="shared" si="3"/>
        <v>6.482383631392024</v>
      </c>
    </row>
    <row r="33" spans="1:11" ht="13.5">
      <c r="A33" s="116"/>
      <c r="B33" s="118"/>
      <c r="C33" s="55" t="s">
        <v>62</v>
      </c>
      <c r="D33" s="51">
        <v>1653.68</v>
      </c>
      <c r="E33" s="13">
        <v>131.58</v>
      </c>
      <c r="F33" s="12">
        <v>1785.26</v>
      </c>
      <c r="G33" s="11">
        <v>581.24</v>
      </c>
      <c r="H33" s="45">
        <v>2366.5</v>
      </c>
      <c r="I33" s="10">
        <f t="shared" si="1"/>
        <v>75.43883372068456</v>
      </c>
      <c r="J33" s="9">
        <f t="shared" si="2"/>
        <v>69.87872385379252</v>
      </c>
      <c r="K33" s="8">
        <f t="shared" si="3"/>
        <v>7.37035501831666</v>
      </c>
    </row>
    <row r="34" spans="1:11" ht="13.5">
      <c r="A34" s="116"/>
      <c r="B34" s="118"/>
      <c r="C34" s="56" t="s">
        <v>0</v>
      </c>
      <c r="D34" s="52">
        <v>3438.95</v>
      </c>
      <c r="E34" s="7">
        <v>255.33</v>
      </c>
      <c r="F34" s="6">
        <v>3694.2799999999997</v>
      </c>
      <c r="G34" s="5">
        <v>1063.72</v>
      </c>
      <c r="H34" s="46">
        <v>4758</v>
      </c>
      <c r="I34" s="4">
        <f t="shared" si="1"/>
        <v>77.64354770912148</v>
      </c>
      <c r="J34" s="3">
        <f t="shared" si="2"/>
        <v>72.27721731820093</v>
      </c>
      <c r="K34" s="2">
        <f t="shared" si="3"/>
        <v>6.911495609428631</v>
      </c>
    </row>
    <row r="35" spans="1:11" ht="13.5">
      <c r="A35" s="115">
        <v>91064</v>
      </c>
      <c r="B35" s="117" t="s">
        <v>34</v>
      </c>
      <c r="C35" s="54" t="s">
        <v>61</v>
      </c>
      <c r="D35" s="53">
        <v>1226.05</v>
      </c>
      <c r="E35" s="19">
        <v>95.42</v>
      </c>
      <c r="F35" s="18">
        <v>1321.47</v>
      </c>
      <c r="G35" s="17">
        <v>355.03</v>
      </c>
      <c r="H35" s="47">
        <v>1676.5</v>
      </c>
      <c r="I35" s="16">
        <f t="shared" si="1"/>
        <v>78.82314345362363</v>
      </c>
      <c r="J35" s="15">
        <f t="shared" si="2"/>
        <v>73.13152400835072</v>
      </c>
      <c r="K35" s="14">
        <f t="shared" si="3"/>
        <v>7.2207465928095225</v>
      </c>
    </row>
    <row r="36" spans="1:11" ht="13.5">
      <c r="A36" s="116"/>
      <c r="B36" s="118"/>
      <c r="C36" s="55" t="s">
        <v>62</v>
      </c>
      <c r="D36" s="51">
        <v>1107.17</v>
      </c>
      <c r="E36" s="13">
        <v>89.5</v>
      </c>
      <c r="F36" s="12">
        <v>1196.67</v>
      </c>
      <c r="G36" s="11">
        <v>497.83</v>
      </c>
      <c r="H36" s="45">
        <v>1694.5</v>
      </c>
      <c r="I36" s="10">
        <f t="shared" si="1"/>
        <v>70.62083210386545</v>
      </c>
      <c r="J36" s="9">
        <f t="shared" si="2"/>
        <v>65.33903806432576</v>
      </c>
      <c r="K36" s="8">
        <f t="shared" si="3"/>
        <v>7.479087801983838</v>
      </c>
    </row>
    <row r="37" spans="1:11" ht="13.5">
      <c r="A37" s="116"/>
      <c r="B37" s="118"/>
      <c r="C37" s="56" t="s">
        <v>0</v>
      </c>
      <c r="D37" s="52">
        <v>2333.2200000000003</v>
      </c>
      <c r="E37" s="7">
        <v>184.92000000000002</v>
      </c>
      <c r="F37" s="6">
        <v>2518.1400000000003</v>
      </c>
      <c r="G37" s="5">
        <v>852.8599999999999</v>
      </c>
      <c r="H37" s="46">
        <v>3371</v>
      </c>
      <c r="I37" s="4">
        <f t="shared" si="1"/>
        <v>74.7000889943637</v>
      </c>
      <c r="J37" s="3">
        <f t="shared" si="2"/>
        <v>69.21447641649362</v>
      </c>
      <c r="K37" s="2">
        <f t="shared" si="3"/>
        <v>7.343515451881149</v>
      </c>
    </row>
    <row r="38" spans="1:11" ht="13.5">
      <c r="A38" s="115">
        <v>91072</v>
      </c>
      <c r="B38" s="117" t="s">
        <v>33</v>
      </c>
      <c r="C38" s="54" t="s">
        <v>61</v>
      </c>
      <c r="D38" s="53">
        <v>1112.23</v>
      </c>
      <c r="E38" s="19">
        <v>120.67</v>
      </c>
      <c r="F38" s="18">
        <v>1232.9</v>
      </c>
      <c r="G38" s="17">
        <v>396.1</v>
      </c>
      <c r="H38" s="47">
        <v>1629</v>
      </c>
      <c r="I38" s="16">
        <f t="shared" si="1"/>
        <v>75.68446899938614</v>
      </c>
      <c r="J38" s="15">
        <f t="shared" si="2"/>
        <v>68.27685696746471</v>
      </c>
      <c r="K38" s="14">
        <f t="shared" si="3"/>
        <v>9.787492902911833</v>
      </c>
    </row>
    <row r="39" spans="1:11" ht="13.5">
      <c r="A39" s="116"/>
      <c r="B39" s="118"/>
      <c r="C39" s="55" t="s">
        <v>62</v>
      </c>
      <c r="D39" s="51">
        <v>1045.15</v>
      </c>
      <c r="E39" s="13">
        <v>105.83</v>
      </c>
      <c r="F39" s="12">
        <v>1150.98</v>
      </c>
      <c r="G39" s="11">
        <v>495.02</v>
      </c>
      <c r="H39" s="45">
        <v>1646</v>
      </c>
      <c r="I39" s="10">
        <f t="shared" si="1"/>
        <v>69.92588092345079</v>
      </c>
      <c r="J39" s="9">
        <f t="shared" si="2"/>
        <v>63.49635479951397</v>
      </c>
      <c r="K39" s="8">
        <f t="shared" si="3"/>
        <v>9.194773149837529</v>
      </c>
    </row>
    <row r="40" spans="1:11" ht="13.5">
      <c r="A40" s="116"/>
      <c r="B40" s="118"/>
      <c r="C40" s="56" t="s">
        <v>0</v>
      </c>
      <c r="D40" s="52">
        <v>2157.38</v>
      </c>
      <c r="E40" s="7">
        <v>226.5</v>
      </c>
      <c r="F40" s="6">
        <v>2383.88</v>
      </c>
      <c r="G40" s="5">
        <v>891.12</v>
      </c>
      <c r="H40" s="46">
        <v>3275</v>
      </c>
      <c r="I40" s="4">
        <f t="shared" si="1"/>
        <v>72.79022900763358</v>
      </c>
      <c r="J40" s="3">
        <f t="shared" si="2"/>
        <v>65.87419847328245</v>
      </c>
      <c r="K40" s="2">
        <f t="shared" si="3"/>
        <v>9.501317180394986</v>
      </c>
    </row>
    <row r="41" spans="1:11" ht="13.5">
      <c r="A41" s="115">
        <v>91103</v>
      </c>
      <c r="B41" s="117" t="s">
        <v>32</v>
      </c>
      <c r="C41" s="54" t="s">
        <v>61</v>
      </c>
      <c r="D41" s="53">
        <v>731.57</v>
      </c>
      <c r="E41" s="19">
        <v>76.5</v>
      </c>
      <c r="F41" s="18">
        <v>808.07</v>
      </c>
      <c r="G41" s="17">
        <v>250.43</v>
      </c>
      <c r="H41" s="47">
        <v>1058.5</v>
      </c>
      <c r="I41" s="16">
        <f t="shared" si="1"/>
        <v>76.34104865375532</v>
      </c>
      <c r="J41" s="15">
        <f t="shared" si="2"/>
        <v>69.11384034010393</v>
      </c>
      <c r="K41" s="14">
        <f t="shared" si="3"/>
        <v>9.467001621146682</v>
      </c>
    </row>
    <row r="42" spans="1:11" ht="13.5">
      <c r="A42" s="116"/>
      <c r="B42" s="118"/>
      <c r="C42" s="55" t="s">
        <v>62</v>
      </c>
      <c r="D42" s="51">
        <v>628.85</v>
      </c>
      <c r="E42" s="13">
        <v>77.17</v>
      </c>
      <c r="F42" s="12">
        <v>706.01</v>
      </c>
      <c r="G42" s="11">
        <v>311.99</v>
      </c>
      <c r="H42" s="45">
        <v>1018</v>
      </c>
      <c r="I42" s="10">
        <f t="shared" si="1"/>
        <v>69.35265225933203</v>
      </c>
      <c r="J42" s="9">
        <f t="shared" si="2"/>
        <v>61.77308447937132</v>
      </c>
      <c r="K42" s="8">
        <f t="shared" si="3"/>
        <v>10.930440078752426</v>
      </c>
    </row>
    <row r="43" spans="1:11" ht="13.5">
      <c r="A43" s="116"/>
      <c r="B43" s="118"/>
      <c r="C43" s="56" t="s">
        <v>0</v>
      </c>
      <c r="D43" s="52">
        <v>1360.42</v>
      </c>
      <c r="E43" s="7">
        <v>153.67000000000002</v>
      </c>
      <c r="F43" s="6">
        <v>1514.08</v>
      </c>
      <c r="G43" s="5">
        <v>562.4200000000001</v>
      </c>
      <c r="H43" s="46">
        <v>2076.5</v>
      </c>
      <c r="I43" s="4">
        <f t="shared" si="1"/>
        <v>72.91500120394895</v>
      </c>
      <c r="J43" s="3">
        <f t="shared" si="2"/>
        <v>65.51504936190706</v>
      </c>
      <c r="K43" s="2">
        <f t="shared" si="3"/>
        <v>10.149397654020925</v>
      </c>
    </row>
    <row r="44" spans="1:11" ht="13.5">
      <c r="A44" s="115">
        <v>91114</v>
      </c>
      <c r="B44" s="117" t="s">
        <v>31</v>
      </c>
      <c r="C44" s="54" t="s">
        <v>61</v>
      </c>
      <c r="D44" s="53">
        <v>2702.17</v>
      </c>
      <c r="E44" s="19">
        <v>346.33</v>
      </c>
      <c r="F44" s="18">
        <v>3048.5</v>
      </c>
      <c r="G44" s="17">
        <v>1026.5</v>
      </c>
      <c r="H44" s="47">
        <v>4075</v>
      </c>
      <c r="I44" s="16">
        <f t="shared" si="1"/>
        <v>74.80981595092024</v>
      </c>
      <c r="J44" s="15">
        <f t="shared" si="2"/>
        <v>66.31092024539878</v>
      </c>
      <c r="K44" s="14">
        <f t="shared" si="3"/>
        <v>11.360669181564703</v>
      </c>
    </row>
    <row r="45" spans="1:11" ht="13.5">
      <c r="A45" s="116"/>
      <c r="B45" s="118"/>
      <c r="C45" s="55" t="s">
        <v>62</v>
      </c>
      <c r="D45" s="51">
        <v>2437.25</v>
      </c>
      <c r="E45" s="13">
        <v>324.58</v>
      </c>
      <c r="F45" s="12">
        <v>2761.83</v>
      </c>
      <c r="G45" s="11">
        <v>1228.67</v>
      </c>
      <c r="H45" s="45">
        <v>3990.5</v>
      </c>
      <c r="I45" s="10">
        <f t="shared" si="1"/>
        <v>69.21012404460593</v>
      </c>
      <c r="J45" s="9">
        <f t="shared" si="2"/>
        <v>61.07630622728981</v>
      </c>
      <c r="K45" s="8">
        <f t="shared" si="3"/>
        <v>11.752352606786081</v>
      </c>
    </row>
    <row r="46" spans="1:11" ht="13.5">
      <c r="A46" s="116"/>
      <c r="B46" s="118"/>
      <c r="C46" s="56" t="s">
        <v>0</v>
      </c>
      <c r="D46" s="52">
        <v>5139.42</v>
      </c>
      <c r="E46" s="7">
        <v>670.91</v>
      </c>
      <c r="F46" s="6">
        <v>5810.33</v>
      </c>
      <c r="G46" s="5">
        <v>2255.17</v>
      </c>
      <c r="H46" s="46">
        <v>8065.5</v>
      </c>
      <c r="I46" s="4">
        <f t="shared" si="1"/>
        <v>72.03930320500899</v>
      </c>
      <c r="J46" s="3">
        <f t="shared" si="2"/>
        <v>63.721034033847864</v>
      </c>
      <c r="K46" s="2">
        <f t="shared" si="3"/>
        <v>11.546848457832859</v>
      </c>
    </row>
    <row r="47" spans="1:11" ht="13.5">
      <c r="A47" s="115">
        <v>91120</v>
      </c>
      <c r="B47" s="117" t="s">
        <v>30</v>
      </c>
      <c r="C47" s="54" t="s">
        <v>61</v>
      </c>
      <c r="D47" s="53">
        <v>1409.19</v>
      </c>
      <c r="E47" s="19">
        <v>130.08</v>
      </c>
      <c r="F47" s="18">
        <v>1539.28</v>
      </c>
      <c r="G47" s="17">
        <v>424.22</v>
      </c>
      <c r="H47" s="47">
        <v>1963.5</v>
      </c>
      <c r="I47" s="16">
        <f aca="true" t="shared" si="5" ref="I47:I85">F47/H47*100</f>
        <v>78.3947033358798</v>
      </c>
      <c r="J47" s="15">
        <f aca="true" t="shared" si="6" ref="J47:J85">D47/H47*100</f>
        <v>71.76928953399542</v>
      </c>
      <c r="K47" s="14">
        <f aca="true" t="shared" si="7" ref="K47:K85">E47/F47*100</f>
        <v>8.450704225352114</v>
      </c>
    </row>
    <row r="48" spans="1:11" ht="13.5">
      <c r="A48" s="116"/>
      <c r="B48" s="118"/>
      <c r="C48" s="55" t="s">
        <v>62</v>
      </c>
      <c r="D48" s="51">
        <v>1239.86</v>
      </c>
      <c r="E48" s="13">
        <v>100.42</v>
      </c>
      <c r="F48" s="12">
        <v>1340.28</v>
      </c>
      <c r="G48" s="11">
        <v>587.72</v>
      </c>
      <c r="H48" s="45">
        <v>1928</v>
      </c>
      <c r="I48" s="10">
        <f t="shared" si="5"/>
        <v>69.51659751037344</v>
      </c>
      <c r="J48" s="9">
        <f t="shared" si="6"/>
        <v>64.30809128630705</v>
      </c>
      <c r="K48" s="8">
        <f t="shared" si="7"/>
        <v>7.492464261199153</v>
      </c>
    </row>
    <row r="49" spans="1:11" ht="13.5">
      <c r="A49" s="116"/>
      <c r="B49" s="118"/>
      <c r="C49" s="56" t="s">
        <v>0</v>
      </c>
      <c r="D49" s="52">
        <v>2649.05</v>
      </c>
      <c r="E49" s="7">
        <v>230.5</v>
      </c>
      <c r="F49" s="6">
        <v>2879.56</v>
      </c>
      <c r="G49" s="5">
        <v>1011.94</v>
      </c>
      <c r="H49" s="46">
        <v>3891.5</v>
      </c>
      <c r="I49" s="4">
        <f t="shared" si="5"/>
        <v>73.99614544520108</v>
      </c>
      <c r="J49" s="3">
        <f t="shared" si="6"/>
        <v>68.07272260053963</v>
      </c>
      <c r="K49" s="2">
        <f t="shared" si="7"/>
        <v>8.004695161760825</v>
      </c>
    </row>
    <row r="50" spans="1:11" ht="13.5">
      <c r="A50" s="115">
        <v>91141</v>
      </c>
      <c r="B50" s="117" t="s">
        <v>29</v>
      </c>
      <c r="C50" s="54" t="s">
        <v>61</v>
      </c>
      <c r="D50" s="53">
        <v>2146.83</v>
      </c>
      <c r="E50" s="19">
        <v>237.67</v>
      </c>
      <c r="F50" s="18">
        <v>2384.5</v>
      </c>
      <c r="G50" s="17">
        <v>625</v>
      </c>
      <c r="H50" s="47">
        <v>3009.5</v>
      </c>
      <c r="I50" s="16">
        <f t="shared" si="5"/>
        <v>79.23243063631833</v>
      </c>
      <c r="J50" s="15">
        <f t="shared" si="6"/>
        <v>71.33510549925236</v>
      </c>
      <c r="K50" s="14">
        <f t="shared" si="7"/>
        <v>9.96728873977773</v>
      </c>
    </row>
    <row r="51" spans="1:11" ht="13.5">
      <c r="A51" s="116"/>
      <c r="B51" s="118"/>
      <c r="C51" s="55" t="s">
        <v>62</v>
      </c>
      <c r="D51" s="51">
        <v>1934.96</v>
      </c>
      <c r="E51" s="13">
        <v>210.75</v>
      </c>
      <c r="F51" s="12">
        <v>2145.71</v>
      </c>
      <c r="G51" s="11">
        <v>783.29</v>
      </c>
      <c r="H51" s="45">
        <v>2929</v>
      </c>
      <c r="I51" s="10">
        <f t="shared" si="5"/>
        <v>73.25742574257426</v>
      </c>
      <c r="J51" s="9">
        <f t="shared" si="6"/>
        <v>66.06213724820758</v>
      </c>
      <c r="K51" s="8">
        <f t="shared" si="7"/>
        <v>9.821923745520131</v>
      </c>
    </row>
    <row r="52" spans="1:11" ht="13.5">
      <c r="A52" s="116"/>
      <c r="B52" s="118"/>
      <c r="C52" s="56" t="s">
        <v>0</v>
      </c>
      <c r="D52" s="52">
        <v>4081.79</v>
      </c>
      <c r="E52" s="7">
        <v>448.41999999999996</v>
      </c>
      <c r="F52" s="6">
        <v>4530.21</v>
      </c>
      <c r="G52" s="5">
        <v>1408.29</v>
      </c>
      <c r="H52" s="46">
        <v>5938.5</v>
      </c>
      <c r="I52" s="4">
        <f t="shared" si="5"/>
        <v>76.28542561252841</v>
      </c>
      <c r="J52" s="3">
        <f t="shared" si="6"/>
        <v>68.73436052875304</v>
      </c>
      <c r="K52" s="2">
        <f t="shared" si="7"/>
        <v>9.898437379282637</v>
      </c>
    </row>
    <row r="53" spans="1:11" ht="13.5">
      <c r="A53" s="115">
        <v>91142</v>
      </c>
      <c r="B53" s="117" t="s">
        <v>28</v>
      </c>
      <c r="C53" s="54" t="s">
        <v>61</v>
      </c>
      <c r="D53" s="53">
        <v>1074.65</v>
      </c>
      <c r="E53" s="19">
        <v>250.5</v>
      </c>
      <c r="F53" s="18">
        <v>1325.15</v>
      </c>
      <c r="G53" s="17">
        <v>674.35</v>
      </c>
      <c r="H53" s="47">
        <v>1999.5</v>
      </c>
      <c r="I53" s="16">
        <f t="shared" si="5"/>
        <v>66.2740685171293</v>
      </c>
      <c r="J53" s="15">
        <f t="shared" si="6"/>
        <v>53.74593648412104</v>
      </c>
      <c r="K53" s="14">
        <f t="shared" si="7"/>
        <v>18.90352035618609</v>
      </c>
    </row>
    <row r="54" spans="1:11" ht="13.5">
      <c r="A54" s="116"/>
      <c r="B54" s="118"/>
      <c r="C54" s="55" t="s">
        <v>62</v>
      </c>
      <c r="D54" s="51">
        <v>906.29</v>
      </c>
      <c r="E54" s="13">
        <v>207.67</v>
      </c>
      <c r="F54" s="12">
        <v>1113.95</v>
      </c>
      <c r="G54" s="11">
        <v>663.55</v>
      </c>
      <c r="H54" s="45">
        <v>1777.5</v>
      </c>
      <c r="I54" s="10">
        <f t="shared" si="5"/>
        <v>62.669479606188474</v>
      </c>
      <c r="J54" s="9">
        <f t="shared" si="6"/>
        <v>50.98677918424753</v>
      </c>
      <c r="K54" s="8">
        <f t="shared" si="7"/>
        <v>18.642667983302662</v>
      </c>
    </row>
    <row r="55" spans="1:11" ht="13.5">
      <c r="A55" s="116"/>
      <c r="B55" s="118"/>
      <c r="C55" s="56" t="s">
        <v>0</v>
      </c>
      <c r="D55" s="52">
        <v>1980.94</v>
      </c>
      <c r="E55" s="7">
        <v>458.16999999999996</v>
      </c>
      <c r="F55" s="6">
        <v>2439.1000000000004</v>
      </c>
      <c r="G55" s="5">
        <v>1337.9</v>
      </c>
      <c r="H55" s="46">
        <v>3777</v>
      </c>
      <c r="I55" s="4">
        <f t="shared" si="5"/>
        <v>64.57770717500662</v>
      </c>
      <c r="J55" s="3">
        <f t="shared" si="6"/>
        <v>52.44744506221869</v>
      </c>
      <c r="K55" s="2">
        <f t="shared" si="7"/>
        <v>18.784387683981794</v>
      </c>
    </row>
    <row r="56" spans="1:11" ht="13.5">
      <c r="A56" s="115">
        <v>91143</v>
      </c>
      <c r="B56" s="117" t="s">
        <v>27</v>
      </c>
      <c r="C56" s="54" t="s">
        <v>61</v>
      </c>
      <c r="D56" s="53">
        <v>546.94</v>
      </c>
      <c r="E56" s="19">
        <v>82.75</v>
      </c>
      <c r="F56" s="18">
        <v>629.69</v>
      </c>
      <c r="G56" s="17">
        <v>188.31</v>
      </c>
      <c r="H56" s="47">
        <v>818</v>
      </c>
      <c r="I56" s="16">
        <f t="shared" si="5"/>
        <v>76.97921760391199</v>
      </c>
      <c r="J56" s="15">
        <f t="shared" si="6"/>
        <v>66.86308068459658</v>
      </c>
      <c r="K56" s="14">
        <f t="shared" si="7"/>
        <v>13.141387031714016</v>
      </c>
    </row>
    <row r="57" spans="1:11" ht="13.5">
      <c r="A57" s="116"/>
      <c r="B57" s="118"/>
      <c r="C57" s="55" t="s">
        <v>62</v>
      </c>
      <c r="D57" s="51">
        <v>426.07</v>
      </c>
      <c r="E57" s="13">
        <v>46.25</v>
      </c>
      <c r="F57" s="12">
        <v>472.32</v>
      </c>
      <c r="G57" s="11">
        <v>262.68</v>
      </c>
      <c r="H57" s="45">
        <v>735</v>
      </c>
      <c r="I57" s="10">
        <f t="shared" si="5"/>
        <v>64.26122448979592</v>
      </c>
      <c r="J57" s="9">
        <f t="shared" si="6"/>
        <v>57.968707482993196</v>
      </c>
      <c r="K57" s="8">
        <f t="shared" si="7"/>
        <v>9.792090108401084</v>
      </c>
    </row>
    <row r="58" spans="1:11" ht="14.25" thickBot="1">
      <c r="A58" s="116"/>
      <c r="B58" s="118"/>
      <c r="C58" s="56" t="s">
        <v>0</v>
      </c>
      <c r="D58" s="52">
        <v>973.01</v>
      </c>
      <c r="E58" s="7">
        <v>129</v>
      </c>
      <c r="F58" s="6">
        <v>1102.01</v>
      </c>
      <c r="G58" s="5">
        <v>450.99</v>
      </c>
      <c r="H58" s="46">
        <v>1553</v>
      </c>
      <c r="I58" s="4">
        <f t="shared" si="5"/>
        <v>70.96007726980038</v>
      </c>
      <c r="J58" s="3">
        <f t="shared" si="6"/>
        <v>62.653573728267865</v>
      </c>
      <c r="K58" s="2">
        <f t="shared" si="7"/>
        <v>11.705882886725167</v>
      </c>
    </row>
    <row r="59" spans="1:11" s="20" customFormat="1" ht="15.75" customHeight="1">
      <c r="A59" s="100" t="s">
        <v>59</v>
      </c>
      <c r="B59" s="101"/>
      <c r="C59" s="57" t="s">
        <v>61</v>
      </c>
      <c r="D59" s="48">
        <f aca="true" t="shared" si="8" ref="D59:H61">D62+D65+D68+D71+D74+D77+D80+D83+D86+D89+D92+D95+D98+D101+D104+D107</f>
        <v>68774.33</v>
      </c>
      <c r="E59" s="31">
        <f t="shared" si="8"/>
        <v>8634.22</v>
      </c>
      <c r="F59" s="32">
        <f t="shared" si="8"/>
        <v>77408.57</v>
      </c>
      <c r="G59" s="30">
        <f t="shared" si="8"/>
        <v>25846.429999999997</v>
      </c>
      <c r="H59" s="42">
        <f t="shared" si="8"/>
        <v>103255</v>
      </c>
      <c r="I59" s="39">
        <f t="shared" si="5"/>
        <v>74.9683502009588</v>
      </c>
      <c r="J59" s="40">
        <f t="shared" si="6"/>
        <v>66.60629509466854</v>
      </c>
      <c r="K59" s="41">
        <f t="shared" si="7"/>
        <v>11.15408797759731</v>
      </c>
    </row>
    <row r="60" spans="1:11" s="20" customFormat="1" ht="15.75" customHeight="1">
      <c r="A60" s="102"/>
      <c r="B60" s="103"/>
      <c r="C60" s="55" t="s">
        <v>62</v>
      </c>
      <c r="D60" s="49">
        <f t="shared" si="8"/>
        <v>63591.979999999996</v>
      </c>
      <c r="E60" s="34">
        <f t="shared" si="8"/>
        <v>7576.17</v>
      </c>
      <c r="F60" s="35">
        <f t="shared" si="8"/>
        <v>71168.14</v>
      </c>
      <c r="G60" s="33">
        <f t="shared" si="8"/>
        <v>32206.86</v>
      </c>
      <c r="H60" s="43">
        <f t="shared" si="8"/>
        <v>103375</v>
      </c>
      <c r="I60" s="10">
        <f t="shared" si="5"/>
        <v>68.84463361547762</v>
      </c>
      <c r="J60" s="9">
        <f t="shared" si="6"/>
        <v>61.515821039903265</v>
      </c>
      <c r="K60" s="8">
        <f t="shared" si="7"/>
        <v>10.645451742872583</v>
      </c>
    </row>
    <row r="61" spans="1:11" s="20" customFormat="1" ht="15.75" customHeight="1" thickBot="1">
      <c r="A61" s="104"/>
      <c r="B61" s="105"/>
      <c r="C61" s="59" t="s">
        <v>0</v>
      </c>
      <c r="D61" s="60">
        <f t="shared" si="8"/>
        <v>132366.31000000003</v>
      </c>
      <c r="E61" s="61">
        <f t="shared" si="8"/>
        <v>16210.39</v>
      </c>
      <c r="F61" s="62">
        <f t="shared" si="8"/>
        <v>148576.70999999996</v>
      </c>
      <c r="G61" s="63">
        <f t="shared" si="8"/>
        <v>58053.28999999999</v>
      </c>
      <c r="H61" s="64">
        <f t="shared" si="8"/>
        <v>206630</v>
      </c>
      <c r="I61" s="65">
        <f t="shared" si="5"/>
        <v>71.90471373953442</v>
      </c>
      <c r="J61" s="66">
        <f t="shared" si="6"/>
        <v>64.05957992547066</v>
      </c>
      <c r="K61" s="67">
        <f t="shared" si="7"/>
        <v>10.910451577504983</v>
      </c>
    </row>
    <row r="62" spans="1:11" ht="13.5">
      <c r="A62" s="116">
        <v>92003</v>
      </c>
      <c r="B62" s="118" t="s">
        <v>26</v>
      </c>
      <c r="C62" s="55" t="s">
        <v>61</v>
      </c>
      <c r="D62" s="51">
        <v>5972</v>
      </c>
      <c r="E62" s="13">
        <v>741.58</v>
      </c>
      <c r="F62" s="12">
        <v>6713.58</v>
      </c>
      <c r="G62" s="11">
        <v>2141.92</v>
      </c>
      <c r="H62" s="45">
        <v>8855.5</v>
      </c>
      <c r="I62" s="10">
        <f t="shared" si="5"/>
        <v>75.81254587544464</v>
      </c>
      <c r="J62" s="9">
        <f t="shared" si="6"/>
        <v>67.43831517136243</v>
      </c>
      <c r="K62" s="8">
        <f t="shared" si="7"/>
        <v>11.045969512540255</v>
      </c>
    </row>
    <row r="63" spans="1:11" ht="13.5">
      <c r="A63" s="116"/>
      <c r="B63" s="118"/>
      <c r="C63" s="55" t="s">
        <v>62</v>
      </c>
      <c r="D63" s="51">
        <v>5494.06</v>
      </c>
      <c r="E63" s="13">
        <v>699</v>
      </c>
      <c r="F63" s="12">
        <v>6193.06</v>
      </c>
      <c r="G63" s="11">
        <v>2881.44</v>
      </c>
      <c r="H63" s="45">
        <v>9074.5</v>
      </c>
      <c r="I63" s="10">
        <f t="shared" si="5"/>
        <v>68.24684555622899</v>
      </c>
      <c r="J63" s="9">
        <f t="shared" si="6"/>
        <v>60.54394181497603</v>
      </c>
      <c r="K63" s="8">
        <f t="shared" si="7"/>
        <v>11.286827513377878</v>
      </c>
    </row>
    <row r="64" spans="1:11" ht="13.5">
      <c r="A64" s="116"/>
      <c r="B64" s="118"/>
      <c r="C64" s="56" t="s">
        <v>0</v>
      </c>
      <c r="D64" s="52">
        <v>11466.060000000001</v>
      </c>
      <c r="E64" s="7">
        <v>1440.58</v>
      </c>
      <c r="F64" s="6">
        <v>12906.64</v>
      </c>
      <c r="G64" s="5">
        <v>5023.360000000001</v>
      </c>
      <c r="H64" s="46">
        <v>17930</v>
      </c>
      <c r="I64" s="4">
        <f t="shared" si="5"/>
        <v>71.98349135527049</v>
      </c>
      <c r="J64" s="3">
        <f t="shared" si="6"/>
        <v>63.949023982152816</v>
      </c>
      <c r="K64" s="2">
        <f t="shared" si="7"/>
        <v>11.161541656077802</v>
      </c>
    </row>
    <row r="65" spans="1:11" ht="13.5">
      <c r="A65" s="115">
        <v>92006</v>
      </c>
      <c r="B65" s="117" t="s">
        <v>25</v>
      </c>
      <c r="C65" s="54" t="s">
        <v>61</v>
      </c>
      <c r="D65" s="53">
        <v>1749.68</v>
      </c>
      <c r="E65" s="19">
        <v>111.67</v>
      </c>
      <c r="F65" s="18">
        <v>1861.35</v>
      </c>
      <c r="G65" s="17">
        <v>507.15</v>
      </c>
      <c r="H65" s="47">
        <v>2368.5</v>
      </c>
      <c r="I65" s="16">
        <f t="shared" si="5"/>
        <v>78.58771374287524</v>
      </c>
      <c r="J65" s="15">
        <f t="shared" si="6"/>
        <v>73.87291534726621</v>
      </c>
      <c r="K65" s="14">
        <f t="shared" si="7"/>
        <v>5.999409031079593</v>
      </c>
    </row>
    <row r="66" spans="1:11" ht="13.5">
      <c r="A66" s="116"/>
      <c r="B66" s="118"/>
      <c r="C66" s="55" t="s">
        <v>62</v>
      </c>
      <c r="D66" s="51">
        <v>1581.3</v>
      </c>
      <c r="E66" s="13">
        <v>106.25</v>
      </c>
      <c r="F66" s="12">
        <v>1687.55</v>
      </c>
      <c r="G66" s="11">
        <v>596.95</v>
      </c>
      <c r="H66" s="45">
        <v>2284.5</v>
      </c>
      <c r="I66" s="10">
        <f t="shared" si="5"/>
        <v>73.86955570146641</v>
      </c>
      <c r="J66" s="9">
        <f t="shared" si="6"/>
        <v>69.21864740643467</v>
      </c>
      <c r="K66" s="8">
        <f t="shared" si="7"/>
        <v>6.296109744896447</v>
      </c>
    </row>
    <row r="67" spans="1:11" ht="13.5">
      <c r="A67" s="116"/>
      <c r="B67" s="118"/>
      <c r="C67" s="56" t="s">
        <v>0</v>
      </c>
      <c r="D67" s="52">
        <v>3330.98</v>
      </c>
      <c r="E67" s="7">
        <v>217.92000000000002</v>
      </c>
      <c r="F67" s="6">
        <v>3548.8999999999996</v>
      </c>
      <c r="G67" s="5">
        <v>1104.1</v>
      </c>
      <c r="H67" s="46">
        <v>4653</v>
      </c>
      <c r="I67" s="4">
        <f t="shared" si="5"/>
        <v>76.27122286696753</v>
      </c>
      <c r="J67" s="3">
        <f t="shared" si="6"/>
        <v>71.58779282183538</v>
      </c>
      <c r="K67" s="2">
        <f t="shared" si="7"/>
        <v>6.1404942376511045</v>
      </c>
    </row>
    <row r="68" spans="1:11" ht="13.5">
      <c r="A68" s="115">
        <v>92035</v>
      </c>
      <c r="B68" s="117" t="s">
        <v>24</v>
      </c>
      <c r="C68" s="54" t="s">
        <v>61</v>
      </c>
      <c r="D68" s="53">
        <v>3801.86</v>
      </c>
      <c r="E68" s="19">
        <v>275.83</v>
      </c>
      <c r="F68" s="18">
        <v>4077.7</v>
      </c>
      <c r="G68" s="17">
        <v>1212.3</v>
      </c>
      <c r="H68" s="47">
        <v>5290</v>
      </c>
      <c r="I68" s="16">
        <f t="shared" si="5"/>
        <v>77.08317580340265</v>
      </c>
      <c r="J68" s="15">
        <f t="shared" si="6"/>
        <v>71.86880907372401</v>
      </c>
      <c r="K68" s="14">
        <f t="shared" si="7"/>
        <v>6.764352453589033</v>
      </c>
    </row>
    <row r="69" spans="1:11" ht="13.5">
      <c r="A69" s="116"/>
      <c r="B69" s="118"/>
      <c r="C69" s="55" t="s">
        <v>62</v>
      </c>
      <c r="D69" s="51">
        <v>3634.94</v>
      </c>
      <c r="E69" s="13">
        <v>242.92</v>
      </c>
      <c r="F69" s="12">
        <v>3877.86</v>
      </c>
      <c r="G69" s="11">
        <v>1429.14</v>
      </c>
      <c r="H69" s="45">
        <v>5307</v>
      </c>
      <c r="I69" s="10">
        <f t="shared" si="5"/>
        <v>73.07066139061617</v>
      </c>
      <c r="J69" s="9">
        <f t="shared" si="6"/>
        <v>68.49331072168835</v>
      </c>
      <c r="K69" s="8">
        <f t="shared" si="7"/>
        <v>6.264279783179381</v>
      </c>
    </row>
    <row r="70" spans="1:11" ht="13.5">
      <c r="A70" s="116"/>
      <c r="B70" s="118"/>
      <c r="C70" s="56" t="s">
        <v>0</v>
      </c>
      <c r="D70" s="52">
        <v>7436.8</v>
      </c>
      <c r="E70" s="7">
        <v>518.75</v>
      </c>
      <c r="F70" s="6">
        <v>7955.5599999999995</v>
      </c>
      <c r="G70" s="5">
        <v>2641.44</v>
      </c>
      <c r="H70" s="46">
        <v>10597</v>
      </c>
      <c r="I70" s="4">
        <f t="shared" si="5"/>
        <v>75.07370010380295</v>
      </c>
      <c r="J70" s="3">
        <f t="shared" si="6"/>
        <v>70.17835236387657</v>
      </c>
      <c r="K70" s="2">
        <f t="shared" si="7"/>
        <v>6.520596915867645</v>
      </c>
    </row>
    <row r="71" spans="1:11" ht="13.5">
      <c r="A71" s="115">
        <v>92045</v>
      </c>
      <c r="B71" s="117" t="s">
        <v>23</v>
      </c>
      <c r="C71" s="54" t="s">
        <v>61</v>
      </c>
      <c r="D71" s="53">
        <v>1817.69</v>
      </c>
      <c r="E71" s="19">
        <v>148.5</v>
      </c>
      <c r="F71" s="18">
        <v>1966.19</v>
      </c>
      <c r="G71" s="17">
        <v>608.81</v>
      </c>
      <c r="H71" s="47">
        <v>2575</v>
      </c>
      <c r="I71" s="16">
        <f t="shared" si="5"/>
        <v>76.3568932038835</v>
      </c>
      <c r="J71" s="15">
        <f t="shared" si="6"/>
        <v>70.58990291262135</v>
      </c>
      <c r="K71" s="14">
        <f t="shared" si="7"/>
        <v>7.552678021961255</v>
      </c>
    </row>
    <row r="72" spans="1:11" ht="13.5">
      <c r="A72" s="116"/>
      <c r="B72" s="118"/>
      <c r="C72" s="55" t="s">
        <v>62</v>
      </c>
      <c r="D72" s="51">
        <v>1740.05</v>
      </c>
      <c r="E72" s="13">
        <v>143.25</v>
      </c>
      <c r="F72" s="12">
        <v>1883.3</v>
      </c>
      <c r="G72" s="11">
        <v>750.2</v>
      </c>
      <c r="H72" s="45">
        <v>2633.5</v>
      </c>
      <c r="I72" s="10">
        <f t="shared" si="5"/>
        <v>71.51319536738181</v>
      </c>
      <c r="J72" s="9">
        <f t="shared" si="6"/>
        <v>66.07366622365673</v>
      </c>
      <c r="K72" s="8">
        <f t="shared" si="7"/>
        <v>7.606329315563108</v>
      </c>
    </row>
    <row r="73" spans="1:11" ht="13.5">
      <c r="A73" s="116"/>
      <c r="B73" s="118"/>
      <c r="C73" s="56" t="s">
        <v>0</v>
      </c>
      <c r="D73" s="52">
        <v>3557.74</v>
      </c>
      <c r="E73" s="7">
        <v>291.75</v>
      </c>
      <c r="F73" s="6">
        <v>3849.49</v>
      </c>
      <c r="G73" s="5">
        <v>1359.01</v>
      </c>
      <c r="H73" s="46">
        <v>5208.5</v>
      </c>
      <c r="I73" s="4">
        <f t="shared" si="5"/>
        <v>73.90784294902562</v>
      </c>
      <c r="J73" s="3">
        <f t="shared" si="6"/>
        <v>68.30642219448977</v>
      </c>
      <c r="K73" s="2">
        <f t="shared" si="7"/>
        <v>7.578926039553292</v>
      </c>
    </row>
    <row r="74" spans="1:11" ht="13.5">
      <c r="A74" s="115">
        <v>92048</v>
      </c>
      <c r="B74" s="117" t="s">
        <v>22</v>
      </c>
      <c r="C74" s="54" t="s">
        <v>61</v>
      </c>
      <c r="D74" s="53">
        <v>2373.44</v>
      </c>
      <c r="E74" s="19">
        <v>279.25</v>
      </c>
      <c r="F74" s="18">
        <v>2652.69</v>
      </c>
      <c r="G74" s="17">
        <v>790.81</v>
      </c>
      <c r="H74" s="47">
        <v>3443.5</v>
      </c>
      <c r="I74" s="16">
        <f t="shared" si="5"/>
        <v>77.03470306374328</v>
      </c>
      <c r="J74" s="15">
        <f t="shared" si="6"/>
        <v>68.92522143168289</v>
      </c>
      <c r="K74" s="14">
        <f t="shared" si="7"/>
        <v>10.527049900289894</v>
      </c>
    </row>
    <row r="75" spans="1:11" ht="13.5">
      <c r="A75" s="116"/>
      <c r="B75" s="118"/>
      <c r="C75" s="55" t="s">
        <v>62</v>
      </c>
      <c r="D75" s="51">
        <v>2169.5</v>
      </c>
      <c r="E75" s="13">
        <v>258.25</v>
      </c>
      <c r="F75" s="12">
        <v>2427.75</v>
      </c>
      <c r="G75" s="11">
        <v>1048.75</v>
      </c>
      <c r="H75" s="45">
        <v>3476.5</v>
      </c>
      <c r="I75" s="10">
        <f t="shared" si="5"/>
        <v>69.83316554005465</v>
      </c>
      <c r="J75" s="9">
        <f t="shared" si="6"/>
        <v>62.404717388177765</v>
      </c>
      <c r="K75" s="8">
        <f t="shared" si="7"/>
        <v>10.637421480794975</v>
      </c>
    </row>
    <row r="76" spans="1:11" ht="13.5">
      <c r="A76" s="116"/>
      <c r="B76" s="118"/>
      <c r="C76" s="56" t="s">
        <v>0</v>
      </c>
      <c r="D76" s="52">
        <v>4542.9400000000005</v>
      </c>
      <c r="E76" s="7">
        <v>537.5</v>
      </c>
      <c r="F76" s="6">
        <v>5080.4400000000005</v>
      </c>
      <c r="G76" s="5">
        <v>1839.56</v>
      </c>
      <c r="H76" s="46">
        <v>6920</v>
      </c>
      <c r="I76" s="4">
        <f t="shared" si="5"/>
        <v>73.41676300578035</v>
      </c>
      <c r="J76" s="3">
        <f t="shared" si="6"/>
        <v>65.64942196531793</v>
      </c>
      <c r="K76" s="2">
        <f t="shared" si="7"/>
        <v>10.579792301454203</v>
      </c>
    </row>
    <row r="77" spans="1:11" ht="13.5">
      <c r="A77" s="115">
        <v>92054</v>
      </c>
      <c r="B77" s="117" t="s">
        <v>21</v>
      </c>
      <c r="C77" s="54" t="s">
        <v>61</v>
      </c>
      <c r="D77" s="53">
        <v>1703</v>
      </c>
      <c r="E77" s="19">
        <v>139.75</v>
      </c>
      <c r="F77" s="18">
        <v>1842.75</v>
      </c>
      <c r="G77" s="17">
        <v>579.25</v>
      </c>
      <c r="H77" s="47">
        <v>2422</v>
      </c>
      <c r="I77" s="16">
        <f t="shared" si="5"/>
        <v>76.08381502890174</v>
      </c>
      <c r="J77" s="15">
        <f t="shared" si="6"/>
        <v>70.31379025598679</v>
      </c>
      <c r="K77" s="14">
        <f t="shared" si="7"/>
        <v>7.583774250440917</v>
      </c>
    </row>
    <row r="78" spans="1:11" ht="13.5">
      <c r="A78" s="116"/>
      <c r="B78" s="118"/>
      <c r="C78" s="55" t="s">
        <v>62</v>
      </c>
      <c r="D78" s="51">
        <v>1605.3</v>
      </c>
      <c r="E78" s="13">
        <v>140.33</v>
      </c>
      <c r="F78" s="12">
        <v>1745.63</v>
      </c>
      <c r="G78" s="11">
        <v>647.87</v>
      </c>
      <c r="H78" s="45">
        <v>2393.5</v>
      </c>
      <c r="I78" s="10">
        <f t="shared" si="5"/>
        <v>72.9321077919365</v>
      </c>
      <c r="J78" s="9">
        <f t="shared" si="6"/>
        <v>67.06914560267391</v>
      </c>
      <c r="K78" s="8">
        <f t="shared" si="7"/>
        <v>8.03893150323952</v>
      </c>
    </row>
    <row r="79" spans="1:11" ht="13.5">
      <c r="A79" s="116"/>
      <c r="B79" s="118"/>
      <c r="C79" s="56" t="s">
        <v>0</v>
      </c>
      <c r="D79" s="52">
        <v>3308.3</v>
      </c>
      <c r="E79" s="7">
        <v>280.08000000000004</v>
      </c>
      <c r="F79" s="6">
        <v>3588.38</v>
      </c>
      <c r="G79" s="5">
        <v>1227.12</v>
      </c>
      <c r="H79" s="46">
        <v>4815.5</v>
      </c>
      <c r="I79" s="4">
        <f t="shared" si="5"/>
        <v>74.51728792441075</v>
      </c>
      <c r="J79" s="3">
        <f t="shared" si="6"/>
        <v>68.70106946319177</v>
      </c>
      <c r="K79" s="2">
        <f t="shared" si="7"/>
        <v>7.805193429904303</v>
      </c>
    </row>
    <row r="80" spans="1:11" ht="13.5">
      <c r="A80" s="115">
        <v>92087</v>
      </c>
      <c r="B80" s="117" t="s">
        <v>20</v>
      </c>
      <c r="C80" s="54" t="s">
        <v>61</v>
      </c>
      <c r="D80" s="53">
        <v>3158</v>
      </c>
      <c r="E80" s="19">
        <v>284.08</v>
      </c>
      <c r="F80" s="18">
        <v>3442.08</v>
      </c>
      <c r="G80" s="17">
        <v>998.42</v>
      </c>
      <c r="H80" s="47">
        <v>4440.5</v>
      </c>
      <c r="I80" s="16">
        <f t="shared" si="5"/>
        <v>77.51559509064295</v>
      </c>
      <c r="J80" s="15">
        <f t="shared" si="6"/>
        <v>71.1181173291296</v>
      </c>
      <c r="K80" s="14">
        <f t="shared" si="7"/>
        <v>8.25314925858783</v>
      </c>
    </row>
    <row r="81" spans="1:11" ht="13.5">
      <c r="A81" s="116"/>
      <c r="B81" s="118"/>
      <c r="C81" s="55" t="s">
        <v>62</v>
      </c>
      <c r="D81" s="51">
        <v>2855.21</v>
      </c>
      <c r="E81" s="13">
        <v>251</v>
      </c>
      <c r="F81" s="12">
        <v>3106.21</v>
      </c>
      <c r="G81" s="11">
        <v>1285.79</v>
      </c>
      <c r="H81" s="45">
        <v>4392</v>
      </c>
      <c r="I81" s="10">
        <f t="shared" si="5"/>
        <v>70.72427140255009</v>
      </c>
      <c r="J81" s="9">
        <f t="shared" si="6"/>
        <v>65.00933515482697</v>
      </c>
      <c r="K81" s="8">
        <f t="shared" si="7"/>
        <v>8.080586953232395</v>
      </c>
    </row>
    <row r="82" spans="1:11" ht="13.5">
      <c r="A82" s="116"/>
      <c r="B82" s="118"/>
      <c r="C82" s="56" t="s">
        <v>0</v>
      </c>
      <c r="D82" s="52">
        <v>6013.21</v>
      </c>
      <c r="E82" s="7">
        <v>535.0799999999999</v>
      </c>
      <c r="F82" s="6">
        <v>6548.29</v>
      </c>
      <c r="G82" s="5">
        <v>2284.21</v>
      </c>
      <c r="H82" s="46">
        <v>8832.5</v>
      </c>
      <c r="I82" s="4">
        <f t="shared" si="5"/>
        <v>74.13857911123691</v>
      </c>
      <c r="J82" s="3">
        <f t="shared" si="6"/>
        <v>68.08049816020379</v>
      </c>
      <c r="K82" s="2">
        <f t="shared" si="7"/>
        <v>8.171293574352998</v>
      </c>
    </row>
    <row r="83" spans="1:11" ht="13.5">
      <c r="A83" s="115">
        <v>92094</v>
      </c>
      <c r="B83" s="117" t="s">
        <v>19</v>
      </c>
      <c r="C83" s="54" t="s">
        <v>61</v>
      </c>
      <c r="D83" s="53">
        <v>22139.12</v>
      </c>
      <c r="E83" s="19">
        <v>3907.33</v>
      </c>
      <c r="F83" s="18">
        <v>26046.45</v>
      </c>
      <c r="G83" s="17">
        <v>9798.55</v>
      </c>
      <c r="H83" s="47">
        <v>35845</v>
      </c>
      <c r="I83" s="16">
        <f t="shared" si="5"/>
        <v>72.66410935974335</v>
      </c>
      <c r="J83" s="15">
        <f t="shared" si="6"/>
        <v>61.76348165713489</v>
      </c>
      <c r="K83" s="14">
        <f t="shared" si="7"/>
        <v>15.001391744364396</v>
      </c>
    </row>
    <row r="84" spans="1:11" ht="13.5">
      <c r="A84" s="116"/>
      <c r="B84" s="118"/>
      <c r="C84" s="55" t="s">
        <v>62</v>
      </c>
      <c r="D84" s="51">
        <v>20428.17</v>
      </c>
      <c r="E84" s="13">
        <v>3322.42</v>
      </c>
      <c r="F84" s="12">
        <v>23750.59</v>
      </c>
      <c r="G84" s="11">
        <v>12092.41</v>
      </c>
      <c r="H84" s="45">
        <v>35843</v>
      </c>
      <c r="I84" s="10">
        <f t="shared" si="5"/>
        <v>66.26284072203778</v>
      </c>
      <c r="J84" s="9">
        <f t="shared" si="6"/>
        <v>56.99347152861088</v>
      </c>
      <c r="K84" s="8">
        <f t="shared" si="7"/>
        <v>13.988789331128196</v>
      </c>
    </row>
    <row r="85" spans="1:11" ht="13.5">
      <c r="A85" s="116"/>
      <c r="B85" s="118"/>
      <c r="C85" s="56" t="s">
        <v>0</v>
      </c>
      <c r="D85" s="52">
        <v>42567.28999999999</v>
      </c>
      <c r="E85" s="7">
        <v>7229.75</v>
      </c>
      <c r="F85" s="6">
        <v>49797.04</v>
      </c>
      <c r="G85" s="5">
        <v>21890.96</v>
      </c>
      <c r="H85" s="46">
        <v>71688</v>
      </c>
      <c r="I85" s="4">
        <f t="shared" si="5"/>
        <v>69.46356433433769</v>
      </c>
      <c r="J85" s="3">
        <f t="shared" si="6"/>
        <v>59.37854313134694</v>
      </c>
      <c r="K85" s="2">
        <f t="shared" si="7"/>
        <v>14.518433224143443</v>
      </c>
    </row>
    <row r="86" spans="1:11" ht="13.5">
      <c r="A86" s="115">
        <v>92097</v>
      </c>
      <c r="B86" s="117" t="s">
        <v>18</v>
      </c>
      <c r="C86" s="54" t="s">
        <v>61</v>
      </c>
      <c r="D86" s="53">
        <v>1283.02</v>
      </c>
      <c r="E86" s="19">
        <v>93</v>
      </c>
      <c r="F86" s="18">
        <v>1376.02</v>
      </c>
      <c r="G86" s="17">
        <v>373.48</v>
      </c>
      <c r="H86" s="47">
        <v>1749.5</v>
      </c>
      <c r="I86" s="16">
        <f aca="true" t="shared" si="9" ref="I86:I123">F86/H86*100</f>
        <v>78.65218633895398</v>
      </c>
      <c r="J86" s="15">
        <f aca="true" t="shared" si="10" ref="J86:J123">D86/H86*100</f>
        <v>73.3363818233781</v>
      </c>
      <c r="K86" s="14">
        <f aca="true" t="shared" si="11" ref="K86:K123">E86/F86*100</f>
        <v>6.758622694437581</v>
      </c>
    </row>
    <row r="87" spans="1:11" ht="13.5">
      <c r="A87" s="116"/>
      <c r="B87" s="118"/>
      <c r="C87" s="55" t="s">
        <v>62</v>
      </c>
      <c r="D87" s="51">
        <v>1129.05</v>
      </c>
      <c r="E87" s="13">
        <v>96.92</v>
      </c>
      <c r="F87" s="12">
        <v>1225.96</v>
      </c>
      <c r="G87" s="11">
        <v>442.54</v>
      </c>
      <c r="H87" s="45">
        <v>1668.5</v>
      </c>
      <c r="I87" s="10">
        <f t="shared" si="9"/>
        <v>73.47677554689841</v>
      </c>
      <c r="J87" s="9">
        <f t="shared" si="10"/>
        <v>67.66856457896314</v>
      </c>
      <c r="K87" s="8">
        <f t="shared" si="11"/>
        <v>7.90564129335378</v>
      </c>
    </row>
    <row r="88" spans="1:11" ht="13.5">
      <c r="A88" s="116"/>
      <c r="B88" s="118"/>
      <c r="C88" s="56" t="s">
        <v>0</v>
      </c>
      <c r="D88" s="52">
        <v>2412.0699999999997</v>
      </c>
      <c r="E88" s="7">
        <v>189.92000000000002</v>
      </c>
      <c r="F88" s="6">
        <v>2601.98</v>
      </c>
      <c r="G88" s="5">
        <v>816.02</v>
      </c>
      <c r="H88" s="46">
        <v>3418</v>
      </c>
      <c r="I88" s="4">
        <f t="shared" si="9"/>
        <v>76.12580456407255</v>
      </c>
      <c r="J88" s="3">
        <f t="shared" si="10"/>
        <v>70.56963136337039</v>
      </c>
      <c r="K88" s="2">
        <f t="shared" si="11"/>
        <v>7.2990568720743445</v>
      </c>
    </row>
    <row r="89" spans="1:11" ht="13.5">
      <c r="A89" s="115">
        <v>92101</v>
      </c>
      <c r="B89" s="117" t="s">
        <v>17</v>
      </c>
      <c r="C89" s="54" t="s">
        <v>61</v>
      </c>
      <c r="D89" s="53">
        <v>2765.91</v>
      </c>
      <c r="E89" s="19">
        <v>252.83</v>
      </c>
      <c r="F89" s="18">
        <v>3018.74</v>
      </c>
      <c r="G89" s="17">
        <v>907.76</v>
      </c>
      <c r="H89" s="47">
        <v>3926.5</v>
      </c>
      <c r="I89" s="16">
        <f t="shared" si="9"/>
        <v>76.88119190118425</v>
      </c>
      <c r="J89" s="15">
        <f t="shared" si="10"/>
        <v>70.44212402903348</v>
      </c>
      <c r="K89" s="14">
        <f t="shared" si="11"/>
        <v>8.375348655399275</v>
      </c>
    </row>
    <row r="90" spans="1:11" ht="13.5">
      <c r="A90" s="116"/>
      <c r="B90" s="118"/>
      <c r="C90" s="55" t="s">
        <v>62</v>
      </c>
      <c r="D90" s="51">
        <v>2596.07</v>
      </c>
      <c r="E90" s="13">
        <v>230.5</v>
      </c>
      <c r="F90" s="12">
        <v>2826.57</v>
      </c>
      <c r="G90" s="11">
        <v>1107.43</v>
      </c>
      <c r="H90" s="45">
        <v>3934</v>
      </c>
      <c r="I90" s="10">
        <f t="shared" si="9"/>
        <v>71.84977122521607</v>
      </c>
      <c r="J90" s="9">
        <f t="shared" si="10"/>
        <v>65.99059481443823</v>
      </c>
      <c r="K90" s="8">
        <f t="shared" si="11"/>
        <v>8.154760009481455</v>
      </c>
    </row>
    <row r="91" spans="1:11" ht="13.5">
      <c r="A91" s="116"/>
      <c r="B91" s="118"/>
      <c r="C91" s="56" t="s">
        <v>0</v>
      </c>
      <c r="D91" s="52">
        <v>5361.98</v>
      </c>
      <c r="E91" s="7">
        <v>483.33000000000004</v>
      </c>
      <c r="F91" s="6">
        <v>5845.3099999999995</v>
      </c>
      <c r="G91" s="5">
        <v>2015.19</v>
      </c>
      <c r="H91" s="46">
        <v>7860.5</v>
      </c>
      <c r="I91" s="4">
        <f t="shared" si="9"/>
        <v>74.36308122892945</v>
      </c>
      <c r="J91" s="3">
        <f t="shared" si="10"/>
        <v>68.21423573564022</v>
      </c>
      <c r="K91" s="2">
        <f t="shared" si="11"/>
        <v>8.268680360836296</v>
      </c>
    </row>
    <row r="92" spans="1:11" ht="13.5">
      <c r="A92" s="115">
        <v>92114</v>
      </c>
      <c r="B92" s="117" t="s">
        <v>16</v>
      </c>
      <c r="C92" s="54" t="s">
        <v>61</v>
      </c>
      <c r="D92" s="53">
        <v>1982.18</v>
      </c>
      <c r="E92" s="19">
        <v>165.33</v>
      </c>
      <c r="F92" s="18">
        <v>2147.51</v>
      </c>
      <c r="G92" s="17">
        <v>627.99</v>
      </c>
      <c r="H92" s="47">
        <v>2775.5</v>
      </c>
      <c r="I92" s="16">
        <f t="shared" si="9"/>
        <v>77.3738065213475</v>
      </c>
      <c r="J92" s="15">
        <f t="shared" si="10"/>
        <v>71.41704197441902</v>
      </c>
      <c r="K92" s="14">
        <f t="shared" si="11"/>
        <v>7.698683591694568</v>
      </c>
    </row>
    <row r="93" spans="1:11" ht="13.5">
      <c r="A93" s="116"/>
      <c r="B93" s="118"/>
      <c r="C93" s="55" t="s">
        <v>62</v>
      </c>
      <c r="D93" s="51">
        <v>1790</v>
      </c>
      <c r="E93" s="13">
        <v>148.33</v>
      </c>
      <c r="F93" s="12">
        <v>1938.33</v>
      </c>
      <c r="G93" s="11">
        <v>775.17</v>
      </c>
      <c r="H93" s="45">
        <v>2713.5</v>
      </c>
      <c r="I93" s="10">
        <f t="shared" si="9"/>
        <v>71.43283582089552</v>
      </c>
      <c r="J93" s="9">
        <f t="shared" si="10"/>
        <v>65.96646397641422</v>
      </c>
      <c r="K93" s="8">
        <f t="shared" si="11"/>
        <v>7.652463718768219</v>
      </c>
    </row>
    <row r="94" spans="1:11" ht="13.5">
      <c r="A94" s="116"/>
      <c r="B94" s="118"/>
      <c r="C94" s="56" t="s">
        <v>0</v>
      </c>
      <c r="D94" s="52">
        <v>3772.1800000000003</v>
      </c>
      <c r="E94" s="7">
        <v>313.66</v>
      </c>
      <c r="F94" s="6">
        <v>4085.84</v>
      </c>
      <c r="G94" s="5">
        <v>1403.1599999999999</v>
      </c>
      <c r="H94" s="46">
        <v>5489</v>
      </c>
      <c r="I94" s="4">
        <f t="shared" si="9"/>
        <v>74.43687374749499</v>
      </c>
      <c r="J94" s="3">
        <f t="shared" si="10"/>
        <v>68.72253598105303</v>
      </c>
      <c r="K94" s="2">
        <f t="shared" si="11"/>
        <v>7.676756799091497</v>
      </c>
    </row>
    <row r="95" spans="1:11" ht="13.5">
      <c r="A95" s="115">
        <v>92137</v>
      </c>
      <c r="B95" s="117" t="s">
        <v>15</v>
      </c>
      <c r="C95" s="54" t="s">
        <v>61</v>
      </c>
      <c r="D95" s="53">
        <v>5681.98</v>
      </c>
      <c r="E95" s="19">
        <v>913.33</v>
      </c>
      <c r="F95" s="18">
        <v>6595.31</v>
      </c>
      <c r="G95" s="17">
        <v>2420.69</v>
      </c>
      <c r="H95" s="47">
        <v>9016</v>
      </c>
      <c r="I95" s="16">
        <f t="shared" si="9"/>
        <v>73.15117568766637</v>
      </c>
      <c r="J95" s="15">
        <f t="shared" si="10"/>
        <v>63.021073646850034</v>
      </c>
      <c r="K95" s="14">
        <f t="shared" si="11"/>
        <v>13.848173929656074</v>
      </c>
    </row>
    <row r="96" spans="1:11" ht="13.5">
      <c r="A96" s="116"/>
      <c r="B96" s="118"/>
      <c r="C96" s="55" t="s">
        <v>62</v>
      </c>
      <c r="D96" s="51">
        <v>5162.62</v>
      </c>
      <c r="E96" s="13">
        <v>760.5</v>
      </c>
      <c r="F96" s="12">
        <v>5923.12</v>
      </c>
      <c r="G96" s="11">
        <v>3222.88</v>
      </c>
      <c r="H96" s="45">
        <v>9146</v>
      </c>
      <c r="I96" s="10">
        <f t="shared" si="9"/>
        <v>64.76186310955609</v>
      </c>
      <c r="J96" s="9">
        <f t="shared" si="10"/>
        <v>56.44675267876668</v>
      </c>
      <c r="K96" s="8">
        <f t="shared" si="11"/>
        <v>12.839517011304851</v>
      </c>
    </row>
    <row r="97" spans="1:11" ht="13.5">
      <c r="A97" s="116"/>
      <c r="B97" s="118"/>
      <c r="C97" s="56" t="s">
        <v>0</v>
      </c>
      <c r="D97" s="52">
        <v>10844.599999999999</v>
      </c>
      <c r="E97" s="7">
        <v>1673.83</v>
      </c>
      <c r="F97" s="6">
        <v>12518.43</v>
      </c>
      <c r="G97" s="5">
        <v>5643.57</v>
      </c>
      <c r="H97" s="46">
        <v>18162</v>
      </c>
      <c r="I97" s="4">
        <f t="shared" si="9"/>
        <v>68.92649487941857</v>
      </c>
      <c r="J97" s="3">
        <f t="shared" si="10"/>
        <v>59.71038431890761</v>
      </c>
      <c r="K97" s="2">
        <f t="shared" si="11"/>
        <v>13.37092590684295</v>
      </c>
    </row>
    <row r="98" spans="1:11" ht="13.5">
      <c r="A98" s="115">
        <v>92138</v>
      </c>
      <c r="B98" s="117" t="s">
        <v>14</v>
      </c>
      <c r="C98" s="54" t="s">
        <v>61</v>
      </c>
      <c r="D98" s="53">
        <v>1930.61</v>
      </c>
      <c r="E98" s="19">
        <v>114.83</v>
      </c>
      <c r="F98" s="18">
        <v>2045.44</v>
      </c>
      <c r="G98" s="17">
        <v>581.56</v>
      </c>
      <c r="H98" s="47">
        <v>2627</v>
      </c>
      <c r="I98" s="16">
        <f t="shared" si="9"/>
        <v>77.86220022839741</v>
      </c>
      <c r="J98" s="15">
        <f t="shared" si="10"/>
        <v>73.4910544347164</v>
      </c>
      <c r="K98" s="14">
        <f t="shared" si="11"/>
        <v>5.613951032540675</v>
      </c>
    </row>
    <row r="99" spans="1:11" ht="13.5">
      <c r="A99" s="116"/>
      <c r="B99" s="118"/>
      <c r="C99" s="55" t="s">
        <v>62</v>
      </c>
      <c r="D99" s="51">
        <v>1845.45</v>
      </c>
      <c r="E99" s="13">
        <v>118</v>
      </c>
      <c r="F99" s="12">
        <v>1963.45</v>
      </c>
      <c r="G99" s="11">
        <v>704.55</v>
      </c>
      <c r="H99" s="45">
        <v>2668</v>
      </c>
      <c r="I99" s="10">
        <f t="shared" si="9"/>
        <v>73.59257871064467</v>
      </c>
      <c r="J99" s="9">
        <f t="shared" si="10"/>
        <v>69.16979010494752</v>
      </c>
      <c r="K99" s="8">
        <f t="shared" si="11"/>
        <v>6.00982963660903</v>
      </c>
    </row>
    <row r="100" spans="1:11" ht="13.5">
      <c r="A100" s="116"/>
      <c r="B100" s="118"/>
      <c r="C100" s="56" t="s">
        <v>0</v>
      </c>
      <c r="D100" s="52">
        <v>3776.06</v>
      </c>
      <c r="E100" s="7">
        <v>232.82999999999998</v>
      </c>
      <c r="F100" s="6">
        <v>4008.8900000000003</v>
      </c>
      <c r="G100" s="5">
        <v>1286.11</v>
      </c>
      <c r="H100" s="46">
        <v>5295</v>
      </c>
      <c r="I100" s="4">
        <f t="shared" si="9"/>
        <v>75.71085930122759</v>
      </c>
      <c r="J100" s="3">
        <f t="shared" si="10"/>
        <v>71.31369216241737</v>
      </c>
      <c r="K100" s="2">
        <f t="shared" si="11"/>
        <v>5.807842070997208</v>
      </c>
    </row>
    <row r="101" spans="1:11" ht="13.5">
      <c r="A101" s="115">
        <v>92140</v>
      </c>
      <c r="B101" s="117" t="s">
        <v>13</v>
      </c>
      <c r="C101" s="54" t="s">
        <v>61</v>
      </c>
      <c r="D101" s="53">
        <v>4278.67</v>
      </c>
      <c r="E101" s="19">
        <v>503.5</v>
      </c>
      <c r="F101" s="18">
        <v>4782.17</v>
      </c>
      <c r="G101" s="17">
        <v>1599.33</v>
      </c>
      <c r="H101" s="47">
        <v>6381.5</v>
      </c>
      <c r="I101" s="16">
        <f t="shared" si="9"/>
        <v>74.93802397555433</v>
      </c>
      <c r="J101" s="15">
        <f t="shared" si="10"/>
        <v>67.04802946015828</v>
      </c>
      <c r="K101" s="14">
        <f t="shared" si="11"/>
        <v>10.528693041025308</v>
      </c>
    </row>
    <row r="102" spans="1:11" ht="13.5">
      <c r="A102" s="116"/>
      <c r="B102" s="118"/>
      <c r="C102" s="55" t="s">
        <v>62</v>
      </c>
      <c r="D102" s="51">
        <v>3817.97</v>
      </c>
      <c r="E102" s="13">
        <v>435.83</v>
      </c>
      <c r="F102" s="12">
        <v>4253.8</v>
      </c>
      <c r="G102" s="11">
        <v>2079.2</v>
      </c>
      <c r="H102" s="45">
        <v>6333</v>
      </c>
      <c r="I102" s="10">
        <f t="shared" si="9"/>
        <v>67.16879835780831</v>
      </c>
      <c r="J102" s="9">
        <f t="shared" si="10"/>
        <v>60.28690983735986</v>
      </c>
      <c r="K102" s="8">
        <f t="shared" si="11"/>
        <v>10.245662701584465</v>
      </c>
    </row>
    <row r="103" spans="1:11" ht="13.5">
      <c r="A103" s="116"/>
      <c r="B103" s="118"/>
      <c r="C103" s="56" t="s">
        <v>0</v>
      </c>
      <c r="D103" s="52">
        <v>8096.639999999999</v>
      </c>
      <c r="E103" s="7">
        <v>939.3299999999999</v>
      </c>
      <c r="F103" s="6">
        <v>9035.970000000001</v>
      </c>
      <c r="G103" s="5">
        <v>3678.5299999999997</v>
      </c>
      <c r="H103" s="46">
        <v>12714.5</v>
      </c>
      <c r="I103" s="4">
        <f t="shared" si="9"/>
        <v>71.06822918714853</v>
      </c>
      <c r="J103" s="3">
        <f t="shared" si="10"/>
        <v>63.68036493766959</v>
      </c>
      <c r="K103" s="2">
        <f t="shared" si="11"/>
        <v>10.39545284014887</v>
      </c>
    </row>
    <row r="104" spans="1:11" ht="13.5">
      <c r="A104" s="115">
        <v>92141</v>
      </c>
      <c r="B104" s="117" t="s">
        <v>12</v>
      </c>
      <c r="C104" s="54" t="s">
        <v>61</v>
      </c>
      <c r="D104" s="53">
        <v>2133.35</v>
      </c>
      <c r="E104" s="19">
        <v>126.08</v>
      </c>
      <c r="F104" s="18">
        <v>2259.43</v>
      </c>
      <c r="G104" s="17">
        <v>699.57</v>
      </c>
      <c r="H104" s="47">
        <v>2959</v>
      </c>
      <c r="I104" s="16">
        <f t="shared" si="9"/>
        <v>76.35789117945251</v>
      </c>
      <c r="J104" s="15">
        <f t="shared" si="10"/>
        <v>72.09699222710375</v>
      </c>
      <c r="K104" s="14">
        <f t="shared" si="11"/>
        <v>5.580168449564714</v>
      </c>
    </row>
    <row r="105" spans="1:11" ht="13.5">
      <c r="A105" s="116"/>
      <c r="B105" s="118"/>
      <c r="C105" s="55" t="s">
        <v>62</v>
      </c>
      <c r="D105" s="51">
        <v>2106.88</v>
      </c>
      <c r="E105" s="13">
        <v>127</v>
      </c>
      <c r="F105" s="12">
        <v>2233.88</v>
      </c>
      <c r="G105" s="11">
        <v>824.62</v>
      </c>
      <c r="H105" s="45">
        <v>3058.5</v>
      </c>
      <c r="I105" s="10">
        <f t="shared" si="9"/>
        <v>73.03841752493052</v>
      </c>
      <c r="J105" s="9">
        <f t="shared" si="10"/>
        <v>68.88605525584437</v>
      </c>
      <c r="K105" s="8">
        <f t="shared" si="11"/>
        <v>5.685175568965208</v>
      </c>
    </row>
    <row r="106" spans="1:11" ht="13.5">
      <c r="A106" s="116"/>
      <c r="B106" s="118"/>
      <c r="C106" s="56" t="s">
        <v>0</v>
      </c>
      <c r="D106" s="52">
        <v>4240.23</v>
      </c>
      <c r="E106" s="7">
        <v>253.07999999999998</v>
      </c>
      <c r="F106" s="6">
        <v>4493.3099999999995</v>
      </c>
      <c r="G106" s="5">
        <v>1524.19</v>
      </c>
      <c r="H106" s="46">
        <v>6017.5</v>
      </c>
      <c r="I106" s="4">
        <f t="shared" si="9"/>
        <v>74.67071042791856</v>
      </c>
      <c r="J106" s="3">
        <f t="shared" si="10"/>
        <v>70.46497714997922</v>
      </c>
      <c r="K106" s="2">
        <f t="shared" si="11"/>
        <v>5.632373461879995</v>
      </c>
    </row>
    <row r="107" spans="1:11" ht="13.5">
      <c r="A107" s="115">
        <v>92142</v>
      </c>
      <c r="B107" s="117" t="s">
        <v>11</v>
      </c>
      <c r="C107" s="54" t="s">
        <v>61</v>
      </c>
      <c r="D107" s="53">
        <v>6003.82</v>
      </c>
      <c r="E107" s="19">
        <v>577.33</v>
      </c>
      <c r="F107" s="18">
        <v>6581.16</v>
      </c>
      <c r="G107" s="17">
        <v>1998.84</v>
      </c>
      <c r="H107" s="47">
        <v>8580</v>
      </c>
      <c r="I107" s="16">
        <f t="shared" si="9"/>
        <v>76.70349650349651</v>
      </c>
      <c r="J107" s="15">
        <f t="shared" si="10"/>
        <v>69.97459207459207</v>
      </c>
      <c r="K107" s="14">
        <f t="shared" si="11"/>
        <v>8.772465644354492</v>
      </c>
    </row>
    <row r="108" spans="1:11" ht="13.5">
      <c r="A108" s="116"/>
      <c r="B108" s="118"/>
      <c r="C108" s="55" t="s">
        <v>62</v>
      </c>
      <c r="D108" s="51">
        <v>5635.41</v>
      </c>
      <c r="E108" s="13">
        <v>495.67</v>
      </c>
      <c r="F108" s="12">
        <v>6131.08</v>
      </c>
      <c r="G108" s="11">
        <v>2317.92</v>
      </c>
      <c r="H108" s="45">
        <v>8449</v>
      </c>
      <c r="I108" s="10">
        <f t="shared" si="9"/>
        <v>72.56574742573085</v>
      </c>
      <c r="J108" s="9">
        <f t="shared" si="10"/>
        <v>66.69913599242514</v>
      </c>
      <c r="K108" s="8">
        <f t="shared" si="11"/>
        <v>8.08454627895901</v>
      </c>
    </row>
    <row r="109" spans="1:11" ht="14.25" thickBot="1">
      <c r="A109" s="116"/>
      <c r="B109" s="118"/>
      <c r="C109" s="56" t="s">
        <v>0</v>
      </c>
      <c r="D109" s="52">
        <v>11639.23</v>
      </c>
      <c r="E109" s="7">
        <v>1073</v>
      </c>
      <c r="F109" s="6">
        <v>12712.24</v>
      </c>
      <c r="G109" s="5">
        <v>4316.76</v>
      </c>
      <c r="H109" s="46">
        <v>17029</v>
      </c>
      <c r="I109" s="4">
        <f t="shared" si="9"/>
        <v>74.65053731869165</v>
      </c>
      <c r="J109" s="3">
        <f t="shared" si="10"/>
        <v>68.34946268130835</v>
      </c>
      <c r="K109" s="2">
        <f t="shared" si="11"/>
        <v>8.440683939258541</v>
      </c>
    </row>
    <row r="110" spans="1:11" s="20" customFormat="1" ht="15.75" customHeight="1">
      <c r="A110" s="100" t="s">
        <v>58</v>
      </c>
      <c r="B110" s="101"/>
      <c r="C110" s="57" t="s">
        <v>61</v>
      </c>
      <c r="D110" s="48">
        <f aca="true" t="shared" si="12" ref="D110:H112">D113+D116+D119+D122+D125+D128+D131</f>
        <v>13980.839999999998</v>
      </c>
      <c r="E110" s="31">
        <f t="shared" si="12"/>
        <v>1833.7399999999998</v>
      </c>
      <c r="F110" s="32">
        <f t="shared" si="12"/>
        <v>15814.589999999998</v>
      </c>
      <c r="G110" s="30">
        <f t="shared" si="12"/>
        <v>5519.91</v>
      </c>
      <c r="H110" s="42">
        <f t="shared" si="12"/>
        <v>21334.5</v>
      </c>
      <c r="I110" s="39">
        <f t="shared" si="9"/>
        <v>74.12683681361175</v>
      </c>
      <c r="J110" s="40">
        <f t="shared" si="10"/>
        <v>65.53160374042044</v>
      </c>
      <c r="K110" s="41">
        <f t="shared" si="11"/>
        <v>11.595242115034281</v>
      </c>
    </row>
    <row r="111" spans="1:11" s="20" customFormat="1" ht="15.75" customHeight="1">
      <c r="A111" s="102"/>
      <c r="B111" s="103"/>
      <c r="C111" s="55" t="s">
        <v>62</v>
      </c>
      <c r="D111" s="49">
        <f t="shared" si="12"/>
        <v>12598.39</v>
      </c>
      <c r="E111" s="34">
        <f t="shared" si="12"/>
        <v>1608.2399999999998</v>
      </c>
      <c r="F111" s="35">
        <f t="shared" si="12"/>
        <v>14206.649999999998</v>
      </c>
      <c r="G111" s="33">
        <f t="shared" si="12"/>
        <v>6899.35</v>
      </c>
      <c r="H111" s="43">
        <f t="shared" si="12"/>
        <v>21106</v>
      </c>
      <c r="I111" s="10">
        <f t="shared" si="9"/>
        <v>67.31095423102434</v>
      </c>
      <c r="J111" s="9">
        <f t="shared" si="10"/>
        <v>59.69103572443855</v>
      </c>
      <c r="K111" s="8">
        <f t="shared" si="11"/>
        <v>11.320332379554646</v>
      </c>
    </row>
    <row r="112" spans="1:11" s="20" customFormat="1" ht="15.75" customHeight="1" thickBot="1">
      <c r="A112" s="104"/>
      <c r="B112" s="105"/>
      <c r="C112" s="59" t="s">
        <v>0</v>
      </c>
      <c r="D112" s="60">
        <f t="shared" si="12"/>
        <v>26579.23</v>
      </c>
      <c r="E112" s="61">
        <f t="shared" si="12"/>
        <v>3441.9799999999996</v>
      </c>
      <c r="F112" s="62">
        <f t="shared" si="12"/>
        <v>30021.239999999998</v>
      </c>
      <c r="G112" s="63">
        <f t="shared" si="12"/>
        <v>12419.26</v>
      </c>
      <c r="H112" s="64">
        <f t="shared" si="12"/>
        <v>42440.5</v>
      </c>
      <c r="I112" s="65">
        <f t="shared" si="9"/>
        <v>70.73724390617451</v>
      </c>
      <c r="J112" s="66">
        <f t="shared" si="10"/>
        <v>62.627042565474014</v>
      </c>
      <c r="K112" s="67">
        <f t="shared" si="11"/>
        <v>11.465149340933285</v>
      </c>
    </row>
    <row r="113" spans="1:11" ht="13.5">
      <c r="A113" s="119">
        <v>93010</v>
      </c>
      <c r="B113" s="120" t="s">
        <v>10</v>
      </c>
      <c r="C113" s="57" t="s">
        <v>61</v>
      </c>
      <c r="D113" s="69">
        <v>1131.76</v>
      </c>
      <c r="E113" s="70">
        <v>125.75</v>
      </c>
      <c r="F113" s="71">
        <v>1257.51</v>
      </c>
      <c r="G113" s="72">
        <v>409.49</v>
      </c>
      <c r="H113" s="73">
        <v>1667</v>
      </c>
      <c r="I113" s="39">
        <f t="shared" si="9"/>
        <v>75.43551289742052</v>
      </c>
      <c r="J113" s="40">
        <f t="shared" si="10"/>
        <v>67.89202159568086</v>
      </c>
      <c r="K113" s="41">
        <f t="shared" si="11"/>
        <v>9.99992047776956</v>
      </c>
    </row>
    <row r="114" spans="1:11" ht="13.5">
      <c r="A114" s="116"/>
      <c r="B114" s="118"/>
      <c r="C114" s="55" t="s">
        <v>62</v>
      </c>
      <c r="D114" s="51">
        <v>1001.87</v>
      </c>
      <c r="E114" s="13">
        <v>102.5</v>
      </c>
      <c r="F114" s="12">
        <v>1104.37</v>
      </c>
      <c r="G114" s="11">
        <v>510.13</v>
      </c>
      <c r="H114" s="45">
        <v>1614.5</v>
      </c>
      <c r="I114" s="10">
        <f t="shared" si="9"/>
        <v>68.40322081139672</v>
      </c>
      <c r="J114" s="9">
        <f t="shared" si="10"/>
        <v>62.054506039021376</v>
      </c>
      <c r="K114" s="8">
        <f t="shared" si="11"/>
        <v>9.281309705986219</v>
      </c>
    </row>
    <row r="115" spans="1:11" ht="13.5">
      <c r="A115" s="116"/>
      <c r="B115" s="118"/>
      <c r="C115" s="56" t="s">
        <v>0</v>
      </c>
      <c r="D115" s="52">
        <v>2133.63</v>
      </c>
      <c r="E115" s="7">
        <v>228.25</v>
      </c>
      <c r="F115" s="6">
        <v>2361.88</v>
      </c>
      <c r="G115" s="5">
        <v>919.62</v>
      </c>
      <c r="H115" s="46">
        <v>3281.5</v>
      </c>
      <c r="I115" s="4">
        <f t="shared" si="9"/>
        <v>71.9756209050739</v>
      </c>
      <c r="J115" s="3">
        <f t="shared" si="10"/>
        <v>65.01996038397074</v>
      </c>
      <c r="K115" s="2">
        <f t="shared" si="11"/>
        <v>9.663911799075313</v>
      </c>
    </row>
    <row r="116" spans="1:11" ht="13.5">
      <c r="A116" s="115">
        <v>93014</v>
      </c>
      <c r="B116" s="117" t="s">
        <v>9</v>
      </c>
      <c r="C116" s="54" t="s">
        <v>61</v>
      </c>
      <c r="D116" s="53">
        <v>2626.35</v>
      </c>
      <c r="E116" s="19">
        <v>452.08</v>
      </c>
      <c r="F116" s="18">
        <v>3078.43</v>
      </c>
      <c r="G116" s="17">
        <v>1249.07</v>
      </c>
      <c r="H116" s="47">
        <v>4327.5</v>
      </c>
      <c r="I116" s="16">
        <f t="shared" si="9"/>
        <v>71.1364529173888</v>
      </c>
      <c r="J116" s="15">
        <f t="shared" si="10"/>
        <v>60.6897746967071</v>
      </c>
      <c r="K116" s="14">
        <f t="shared" si="11"/>
        <v>14.68540782151941</v>
      </c>
    </row>
    <row r="117" spans="1:11" ht="13.5">
      <c r="A117" s="116"/>
      <c r="B117" s="118"/>
      <c r="C117" s="55" t="s">
        <v>62</v>
      </c>
      <c r="D117" s="51">
        <v>2428.73</v>
      </c>
      <c r="E117" s="13">
        <v>404.58</v>
      </c>
      <c r="F117" s="12">
        <v>2833.32</v>
      </c>
      <c r="G117" s="11">
        <v>1542.18</v>
      </c>
      <c r="H117" s="45">
        <v>4375.5</v>
      </c>
      <c r="I117" s="10">
        <f t="shared" si="9"/>
        <v>64.75419952005485</v>
      </c>
      <c r="J117" s="9">
        <f t="shared" si="10"/>
        <v>55.50748485887327</v>
      </c>
      <c r="K117" s="8">
        <f t="shared" si="11"/>
        <v>14.279361314641479</v>
      </c>
    </row>
    <row r="118" spans="1:11" ht="13.5">
      <c r="A118" s="116"/>
      <c r="B118" s="118"/>
      <c r="C118" s="56" t="s">
        <v>0</v>
      </c>
      <c r="D118" s="52">
        <v>5055.08</v>
      </c>
      <c r="E118" s="7">
        <v>856.66</v>
      </c>
      <c r="F118" s="6">
        <v>5911.75</v>
      </c>
      <c r="G118" s="5">
        <v>2791.25</v>
      </c>
      <c r="H118" s="46">
        <v>8703</v>
      </c>
      <c r="I118" s="4">
        <f t="shared" si="9"/>
        <v>67.9277260714696</v>
      </c>
      <c r="J118" s="3">
        <f t="shared" si="10"/>
        <v>58.08433873376997</v>
      </c>
      <c r="K118" s="2">
        <f t="shared" si="11"/>
        <v>14.49080221592591</v>
      </c>
    </row>
    <row r="119" spans="1:11" ht="13.5">
      <c r="A119" s="115">
        <v>93018</v>
      </c>
      <c r="B119" s="117" t="s">
        <v>8</v>
      </c>
      <c r="C119" s="54" t="s">
        <v>61</v>
      </c>
      <c r="D119" s="53">
        <v>644.7</v>
      </c>
      <c r="E119" s="19">
        <v>62.75</v>
      </c>
      <c r="F119" s="18">
        <v>707.45</v>
      </c>
      <c r="G119" s="17">
        <v>269.55</v>
      </c>
      <c r="H119" s="47">
        <v>977</v>
      </c>
      <c r="I119" s="16">
        <f t="shared" si="9"/>
        <v>72.41044012282498</v>
      </c>
      <c r="J119" s="15">
        <f t="shared" si="10"/>
        <v>65.98771750255887</v>
      </c>
      <c r="K119" s="14">
        <f t="shared" si="11"/>
        <v>8.86988479751219</v>
      </c>
    </row>
    <row r="120" spans="1:11" ht="13.5">
      <c r="A120" s="116"/>
      <c r="B120" s="118"/>
      <c r="C120" s="55" t="s">
        <v>62</v>
      </c>
      <c r="D120" s="51">
        <v>560.98</v>
      </c>
      <c r="E120" s="13">
        <v>58.5</v>
      </c>
      <c r="F120" s="12">
        <v>619.48</v>
      </c>
      <c r="G120" s="11">
        <v>334.02</v>
      </c>
      <c r="H120" s="45">
        <v>953.5</v>
      </c>
      <c r="I120" s="10">
        <f t="shared" si="9"/>
        <v>64.96906135291033</v>
      </c>
      <c r="J120" s="9">
        <f t="shared" si="10"/>
        <v>58.83377031987415</v>
      </c>
      <c r="K120" s="8">
        <f t="shared" si="11"/>
        <v>9.44340414541228</v>
      </c>
    </row>
    <row r="121" spans="1:11" ht="13.5">
      <c r="A121" s="116"/>
      <c r="B121" s="118"/>
      <c r="C121" s="56" t="s">
        <v>0</v>
      </c>
      <c r="D121" s="52">
        <v>1205.68</v>
      </c>
      <c r="E121" s="7">
        <v>121.25</v>
      </c>
      <c r="F121" s="6">
        <v>1326.93</v>
      </c>
      <c r="G121" s="5">
        <v>603.5699999999999</v>
      </c>
      <c r="H121" s="46">
        <v>1930.5</v>
      </c>
      <c r="I121" s="4">
        <f t="shared" si="9"/>
        <v>68.73504273504274</v>
      </c>
      <c r="J121" s="3">
        <f t="shared" si="10"/>
        <v>62.45428645428645</v>
      </c>
      <c r="K121" s="2">
        <f t="shared" si="11"/>
        <v>9.137633484810802</v>
      </c>
    </row>
    <row r="122" spans="1:11" ht="13.5">
      <c r="A122" s="115">
        <v>93022</v>
      </c>
      <c r="B122" s="117" t="s">
        <v>7</v>
      </c>
      <c r="C122" s="54" t="s">
        <v>61</v>
      </c>
      <c r="D122" s="53">
        <v>2447.2</v>
      </c>
      <c r="E122" s="19">
        <v>293.25</v>
      </c>
      <c r="F122" s="18">
        <v>2740.45</v>
      </c>
      <c r="G122" s="17">
        <v>896.55</v>
      </c>
      <c r="H122" s="47">
        <v>3637</v>
      </c>
      <c r="I122" s="16">
        <f t="shared" si="9"/>
        <v>75.34918889194391</v>
      </c>
      <c r="J122" s="15">
        <f t="shared" si="10"/>
        <v>67.28622491064064</v>
      </c>
      <c r="K122" s="14">
        <f t="shared" si="11"/>
        <v>10.700797314309694</v>
      </c>
    </row>
    <row r="123" spans="1:11" ht="13.5">
      <c r="A123" s="116"/>
      <c r="B123" s="118"/>
      <c r="C123" s="55" t="s">
        <v>62</v>
      </c>
      <c r="D123" s="51">
        <v>2161.41</v>
      </c>
      <c r="E123" s="13">
        <v>270.92</v>
      </c>
      <c r="F123" s="12">
        <v>2432.33</v>
      </c>
      <c r="G123" s="11">
        <v>1159.17</v>
      </c>
      <c r="H123" s="45">
        <v>3591.5</v>
      </c>
      <c r="I123" s="10">
        <f t="shared" si="9"/>
        <v>67.72462759292775</v>
      </c>
      <c r="J123" s="9">
        <f t="shared" si="10"/>
        <v>60.18126131142976</v>
      </c>
      <c r="K123" s="8">
        <f t="shared" si="11"/>
        <v>11.1382912680434</v>
      </c>
    </row>
    <row r="124" spans="1:11" ht="13.5">
      <c r="A124" s="116"/>
      <c r="B124" s="118"/>
      <c r="C124" s="56" t="s">
        <v>0</v>
      </c>
      <c r="D124" s="52">
        <v>4608.61</v>
      </c>
      <c r="E124" s="7">
        <v>564.1700000000001</v>
      </c>
      <c r="F124" s="6">
        <v>5172.78</v>
      </c>
      <c r="G124" s="5">
        <v>2055.7200000000003</v>
      </c>
      <c r="H124" s="46">
        <v>7228.5</v>
      </c>
      <c r="I124" s="4">
        <f aca="true" t="shared" si="13" ref="I124:I133">F124/H124*100</f>
        <v>71.56090475202323</v>
      </c>
      <c r="J124" s="3">
        <f aca="true" t="shared" si="14" ref="J124:J133">D124/H124*100</f>
        <v>63.75610430933112</v>
      </c>
      <c r="K124" s="2">
        <f aca="true" t="shared" si="15" ref="K124:K133">E124/F124*100</f>
        <v>10.906514485441098</v>
      </c>
    </row>
    <row r="125" spans="1:11" ht="13.5">
      <c r="A125" s="115">
        <v>93056</v>
      </c>
      <c r="B125" s="117" t="s">
        <v>6</v>
      </c>
      <c r="C125" s="54" t="s">
        <v>61</v>
      </c>
      <c r="D125" s="53">
        <v>1957.28</v>
      </c>
      <c r="E125" s="19">
        <v>270.58</v>
      </c>
      <c r="F125" s="18">
        <v>2227.86</v>
      </c>
      <c r="G125" s="17">
        <v>760.14</v>
      </c>
      <c r="H125" s="47">
        <v>2988</v>
      </c>
      <c r="I125" s="16">
        <f t="shared" si="13"/>
        <v>74.56024096385543</v>
      </c>
      <c r="J125" s="15">
        <f t="shared" si="14"/>
        <v>65.50468540829986</v>
      </c>
      <c r="K125" s="14">
        <f t="shared" si="15"/>
        <v>12.145287405851354</v>
      </c>
    </row>
    <row r="126" spans="1:11" ht="13.5">
      <c r="A126" s="116"/>
      <c r="B126" s="118"/>
      <c r="C126" s="55" t="s">
        <v>62</v>
      </c>
      <c r="D126" s="51">
        <v>1730.46</v>
      </c>
      <c r="E126" s="13">
        <v>217.33</v>
      </c>
      <c r="F126" s="12">
        <v>1947.8</v>
      </c>
      <c r="G126" s="11">
        <v>930.7</v>
      </c>
      <c r="H126" s="45">
        <v>2878.5</v>
      </c>
      <c r="I126" s="10">
        <f t="shared" si="13"/>
        <v>67.66718777140872</v>
      </c>
      <c r="J126" s="9">
        <f t="shared" si="14"/>
        <v>60.11672746221991</v>
      </c>
      <c r="K126" s="8">
        <f t="shared" si="15"/>
        <v>11.157716397987475</v>
      </c>
    </row>
    <row r="127" spans="1:11" ht="13.5">
      <c r="A127" s="116"/>
      <c r="B127" s="118"/>
      <c r="C127" s="56" t="s">
        <v>0</v>
      </c>
      <c r="D127" s="52">
        <v>3687.74</v>
      </c>
      <c r="E127" s="7">
        <v>487.90999999999997</v>
      </c>
      <c r="F127" s="6">
        <v>4175.66</v>
      </c>
      <c r="G127" s="5">
        <v>1690.8400000000001</v>
      </c>
      <c r="H127" s="46">
        <v>5866.5</v>
      </c>
      <c r="I127" s="4">
        <f t="shared" si="13"/>
        <v>71.17804483081905</v>
      </c>
      <c r="J127" s="3">
        <f t="shared" si="14"/>
        <v>62.860990369044565</v>
      </c>
      <c r="K127" s="2">
        <f t="shared" si="15"/>
        <v>11.684619916372501</v>
      </c>
    </row>
    <row r="128" spans="1:11" ht="13.5">
      <c r="A128" s="115">
        <v>93088</v>
      </c>
      <c r="B128" s="117" t="s">
        <v>5</v>
      </c>
      <c r="C128" s="54" t="s">
        <v>61</v>
      </c>
      <c r="D128" s="53">
        <v>4102.73</v>
      </c>
      <c r="E128" s="19">
        <v>413</v>
      </c>
      <c r="F128" s="18">
        <v>4515.73</v>
      </c>
      <c r="G128" s="17">
        <v>1411.77</v>
      </c>
      <c r="H128" s="47">
        <v>5927.5</v>
      </c>
      <c r="I128" s="16">
        <f t="shared" si="13"/>
        <v>76.18270771826234</v>
      </c>
      <c r="J128" s="15">
        <f t="shared" si="14"/>
        <v>69.21518346689159</v>
      </c>
      <c r="K128" s="14">
        <f t="shared" si="15"/>
        <v>9.145808097472614</v>
      </c>
    </row>
    <row r="129" spans="1:11" ht="13.5">
      <c r="A129" s="116"/>
      <c r="B129" s="118"/>
      <c r="C129" s="55" t="s">
        <v>62</v>
      </c>
      <c r="D129" s="51">
        <v>3778.36</v>
      </c>
      <c r="E129" s="13">
        <v>378.83</v>
      </c>
      <c r="F129" s="12">
        <v>4157.19</v>
      </c>
      <c r="G129" s="11">
        <v>1793.81</v>
      </c>
      <c r="H129" s="45">
        <v>5951</v>
      </c>
      <c r="I129" s="10">
        <f t="shared" si="13"/>
        <v>69.8569988237271</v>
      </c>
      <c r="J129" s="9">
        <f t="shared" si="14"/>
        <v>63.49117795328516</v>
      </c>
      <c r="K129" s="8">
        <f t="shared" si="15"/>
        <v>9.112645801611185</v>
      </c>
    </row>
    <row r="130" spans="1:11" ht="13.5">
      <c r="A130" s="116"/>
      <c r="B130" s="118"/>
      <c r="C130" s="56" t="s">
        <v>0</v>
      </c>
      <c r="D130" s="52">
        <v>7881.09</v>
      </c>
      <c r="E130" s="7">
        <v>791.8299999999999</v>
      </c>
      <c r="F130" s="6">
        <v>8672.919999999998</v>
      </c>
      <c r="G130" s="5">
        <v>3205.58</v>
      </c>
      <c r="H130" s="46">
        <v>11878.5</v>
      </c>
      <c r="I130" s="4">
        <f t="shared" si="13"/>
        <v>73.01359599276002</v>
      </c>
      <c r="J130" s="3">
        <f t="shared" si="14"/>
        <v>66.34751862608915</v>
      </c>
      <c r="K130" s="2">
        <f t="shared" si="15"/>
        <v>9.129912417040629</v>
      </c>
    </row>
    <row r="131" spans="1:11" ht="13.5">
      <c r="A131" s="115">
        <v>93090</v>
      </c>
      <c r="B131" s="117" t="s">
        <v>4</v>
      </c>
      <c r="C131" s="54" t="s">
        <v>61</v>
      </c>
      <c r="D131" s="53">
        <v>1070.82</v>
      </c>
      <c r="E131" s="19">
        <v>216.33</v>
      </c>
      <c r="F131" s="18">
        <v>1287.16</v>
      </c>
      <c r="G131" s="17">
        <v>523.34</v>
      </c>
      <c r="H131" s="47">
        <v>1810.5</v>
      </c>
      <c r="I131" s="16">
        <f t="shared" si="13"/>
        <v>71.09417288041978</v>
      </c>
      <c r="J131" s="15">
        <f t="shared" si="14"/>
        <v>59.144987572493775</v>
      </c>
      <c r="K131" s="14">
        <f t="shared" si="15"/>
        <v>16.80676838932223</v>
      </c>
    </row>
    <row r="132" spans="1:11" ht="13.5">
      <c r="A132" s="116"/>
      <c r="B132" s="118"/>
      <c r="C132" s="55" t="s">
        <v>62</v>
      </c>
      <c r="D132" s="51">
        <v>936.58</v>
      </c>
      <c r="E132" s="13">
        <v>175.58</v>
      </c>
      <c r="F132" s="12">
        <v>1112.16</v>
      </c>
      <c r="G132" s="11">
        <v>629.34</v>
      </c>
      <c r="H132" s="45">
        <v>1741.5</v>
      </c>
      <c r="I132" s="10">
        <f t="shared" si="13"/>
        <v>63.862187769164514</v>
      </c>
      <c r="J132" s="9">
        <f t="shared" si="14"/>
        <v>53.78007464829171</v>
      </c>
      <c r="K132" s="8">
        <f t="shared" si="15"/>
        <v>15.787296791828515</v>
      </c>
    </row>
    <row r="133" spans="1:11" ht="14.25" thickBot="1">
      <c r="A133" s="121"/>
      <c r="B133" s="122"/>
      <c r="C133" s="59" t="s">
        <v>0</v>
      </c>
      <c r="D133" s="74">
        <v>2007.4</v>
      </c>
      <c r="E133" s="75">
        <v>391.91</v>
      </c>
      <c r="F133" s="76">
        <v>2399.32</v>
      </c>
      <c r="G133" s="77">
        <v>1152.68</v>
      </c>
      <c r="H133" s="78">
        <v>3552</v>
      </c>
      <c r="I133" s="65">
        <f t="shared" si="13"/>
        <v>67.54842342342343</v>
      </c>
      <c r="J133" s="66">
        <f t="shared" si="14"/>
        <v>56.51463963963964</v>
      </c>
      <c r="K133" s="67">
        <f t="shared" si="15"/>
        <v>16.334211359885302</v>
      </c>
    </row>
  </sheetData>
  <sheetProtection/>
  <mergeCells count="91">
    <mergeCell ref="A4:K4"/>
    <mergeCell ref="A131:A133"/>
    <mergeCell ref="B131:B133"/>
    <mergeCell ref="A122:A124"/>
    <mergeCell ref="B122:B124"/>
    <mergeCell ref="A125:A127"/>
    <mergeCell ref="B125:B127"/>
    <mergeCell ref="A128:A130"/>
    <mergeCell ref="B128:B130"/>
    <mergeCell ref="A113:A115"/>
    <mergeCell ref="B113:B115"/>
    <mergeCell ref="A110:B112"/>
    <mergeCell ref="A119:A121"/>
    <mergeCell ref="B119:B121"/>
    <mergeCell ref="A116:A118"/>
    <mergeCell ref="B116:B118"/>
    <mergeCell ref="A101:A103"/>
    <mergeCell ref="B101:B103"/>
    <mergeCell ref="A107:A109"/>
    <mergeCell ref="B107:B109"/>
    <mergeCell ref="A104:A106"/>
    <mergeCell ref="B104:B106"/>
    <mergeCell ref="A92:A94"/>
    <mergeCell ref="B92:B94"/>
    <mergeCell ref="A98:A100"/>
    <mergeCell ref="B98:B100"/>
    <mergeCell ref="A95:A97"/>
    <mergeCell ref="B95:B97"/>
    <mergeCell ref="A80:A82"/>
    <mergeCell ref="B80:B82"/>
    <mergeCell ref="A83:A85"/>
    <mergeCell ref="B83:B85"/>
    <mergeCell ref="A89:A91"/>
    <mergeCell ref="B89:B91"/>
    <mergeCell ref="A86:A88"/>
    <mergeCell ref="B86:B88"/>
    <mergeCell ref="A68:A70"/>
    <mergeCell ref="B68:B70"/>
    <mergeCell ref="A71:A73"/>
    <mergeCell ref="B71:B73"/>
    <mergeCell ref="A74:A76"/>
    <mergeCell ref="B74:B76"/>
    <mergeCell ref="A77:A79"/>
    <mergeCell ref="B77:B79"/>
    <mergeCell ref="A62:A64"/>
    <mergeCell ref="B62:B64"/>
    <mergeCell ref="A59:B61"/>
    <mergeCell ref="A65:A67"/>
    <mergeCell ref="B65:B67"/>
    <mergeCell ref="A50:A52"/>
    <mergeCell ref="B50:B52"/>
    <mergeCell ref="A53:A55"/>
    <mergeCell ref="B53:B55"/>
    <mergeCell ref="A56:A58"/>
    <mergeCell ref="B56:B58"/>
    <mergeCell ref="A41:A43"/>
    <mergeCell ref="B41:B43"/>
    <mergeCell ref="A44:A46"/>
    <mergeCell ref="B44:B46"/>
    <mergeCell ref="A47:A49"/>
    <mergeCell ref="B47:B49"/>
    <mergeCell ref="A32:A34"/>
    <mergeCell ref="B32:B34"/>
    <mergeCell ref="A35:A37"/>
    <mergeCell ref="B35:B37"/>
    <mergeCell ref="A38:A40"/>
    <mergeCell ref="B38:B40"/>
    <mergeCell ref="A29:A31"/>
    <mergeCell ref="B29:B31"/>
    <mergeCell ref="B17:B19"/>
    <mergeCell ref="A20:A22"/>
    <mergeCell ref="B20:B22"/>
    <mergeCell ref="A23:A25"/>
    <mergeCell ref="B23:B25"/>
    <mergeCell ref="A11:B13"/>
    <mergeCell ref="H5:H7"/>
    <mergeCell ref="I5:K5"/>
    <mergeCell ref="G5:G7"/>
    <mergeCell ref="I6:I7"/>
    <mergeCell ref="A26:A28"/>
    <mergeCell ref="B26:B28"/>
    <mergeCell ref="A14:A16"/>
    <mergeCell ref="B14:B16"/>
    <mergeCell ref="A17:A19"/>
    <mergeCell ref="A8:B10"/>
    <mergeCell ref="K6:K7"/>
    <mergeCell ref="C5:C7"/>
    <mergeCell ref="D5:F5"/>
    <mergeCell ref="A5:A7"/>
    <mergeCell ref="B5:B7"/>
    <mergeCell ref="J6:J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9" r:id="rId1"/>
  <headerFooter>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vdd.laurence</dc:creator>
  <cp:keywords/>
  <dc:description/>
  <cp:lastModifiedBy>Laurence Vandendooren</cp:lastModifiedBy>
  <cp:lastPrinted>2015-04-01T13:16:51Z</cp:lastPrinted>
  <dcterms:created xsi:type="dcterms:W3CDTF">2012-06-13T11:51:49Z</dcterms:created>
  <dcterms:modified xsi:type="dcterms:W3CDTF">2024-03-05T14:03:06Z</dcterms:modified>
  <cp:category/>
  <cp:version/>
  <cp:contentType/>
  <cp:contentStatus/>
</cp:coreProperties>
</file>